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pmc01.sharepoint.com/sites/pmc-ms-cb/SmallProjects/Web Publishing/oia-2026-011 - website refresh 1 July/"/>
    </mc:Choice>
  </mc:AlternateContent>
  <xr:revisionPtr revIDLastSave="63" documentId="8_{09509AAC-2227-4005-B139-E86A3757811B}" xr6:coauthVersionLast="47" xr6:coauthVersionMax="47" xr10:uidLastSave="{E95C23C3-4C81-4D5D-A4B6-F4369DF3348E}"/>
  <bookViews>
    <workbookView xWindow="-108" yWindow="-108" windowWidth="23256" windowHeight="12576" tabRatio="703" activeTab="2" xr2:uid="{00000000-000D-0000-FFFF-FFFF00000000}"/>
  </bookViews>
  <sheets>
    <sheet name="Contents" sheetId="17" r:id="rId1"/>
    <sheet name="1. Instructions" sheetId="16" r:id="rId2"/>
    <sheet name="2. Self-Assessment tool" sheetId="3" r:id="rId3"/>
  </sheets>
  <definedNames>
    <definedName name="Checkbox">'2. Self-Assessment tool'!#REF!</definedName>
    <definedName name="list_Select">{"1";"2"}</definedName>
  </definedNames>
  <calcPr calcId="191028"/>
  <customWorkbookViews>
    <customWorkbookView name="Hui, Alan - Personal View" guid="{F918B46A-2C00-46B4-A3DF-7AA5B549D78C}" mergeInterval="0" personalView="1" maximized="1" xWindow="-8" yWindow="-8" windowWidth="1936" windowHeight="1056" activeSheetId="1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3" l="1"/>
  <c r="D11" i="3"/>
  <c r="C11" i="3"/>
  <c r="D10" i="3"/>
  <c r="C10" i="3"/>
  <c r="B10" i="3"/>
  <c r="D9" i="3"/>
  <c r="C9" i="3"/>
  <c r="B9" i="3"/>
  <c r="D8" i="3"/>
  <c r="C8" i="3"/>
  <c r="B8" i="3"/>
  <c r="D7" i="3"/>
  <c r="C7" i="3"/>
  <c r="B7" i="3"/>
  <c r="D6" i="3"/>
  <c r="C6" i="3"/>
  <c r="B6" i="3"/>
  <c r="D5" i="3"/>
  <c r="B5" i="3"/>
  <c r="C5" i="3"/>
  <c r="K52" i="3" a="1"/>
  <c r="K52" i="3" s="1"/>
  <c r="K49" i="3" a="1"/>
  <c r="K49" i="3" s="1"/>
  <c r="K48" i="3" a="1"/>
  <c r="K48" i="3" s="1"/>
  <c r="K47" i="3" a="1"/>
  <c r="K47" i="3" s="1"/>
  <c r="K23" i="3" a="1"/>
  <c r="K23" i="3" s="1"/>
  <c r="K44" i="3" a="1"/>
  <c r="K44" i="3" s="1"/>
  <c r="K43" i="3" a="1"/>
  <c r="K43" i="3" s="1"/>
  <c r="K42" i="3" a="1"/>
  <c r="K42" i="3" s="1"/>
  <c r="K41" i="3" a="1"/>
  <c r="K41" i="3" s="1"/>
  <c r="K38" i="3" a="1"/>
  <c r="K38" i="3" s="1"/>
  <c r="K37" i="3" a="1"/>
  <c r="K37" i="3" s="1"/>
  <c r="K36" i="3" a="1"/>
  <c r="K36" i="3" s="1"/>
  <c r="K35" i="3" a="1"/>
  <c r="K35" i="3" s="1"/>
  <c r="K34" i="3" a="1"/>
  <c r="K34" i="3" s="1"/>
  <c r="K31" i="3" a="1"/>
  <c r="K31" i="3" s="1"/>
  <c r="K30" i="3" a="1"/>
  <c r="K30" i="3" s="1"/>
  <c r="K29" i="3" a="1"/>
  <c r="K29" i="3" s="1"/>
  <c r="K26" i="3" a="1"/>
  <c r="K26" i="3" s="1"/>
  <c r="K25" i="3" a="1"/>
  <c r="K25" i="3" s="1"/>
  <c r="K24" i="3" a="1"/>
  <c r="K24" i="3" s="1"/>
  <c r="K17" i="3" a="1"/>
  <c r="K17" i="3" s="1"/>
  <c r="K18" i="3" a="1"/>
  <c r="K18" i="3" s="1"/>
  <c r="K19" i="3" a="1"/>
  <c r="K19" i="3" s="1"/>
  <c r="K20" i="3" a="1"/>
  <c r="K20" i="3" s="1"/>
  <c r="K16" i="3" a="1"/>
  <c r="K16" i="3" s="1"/>
  <c r="E11" i="3" l="1"/>
  <c r="E5" i="3"/>
  <c r="E10" i="3"/>
  <c r="E9" i="3"/>
  <c r="E8" i="3"/>
  <c r="E7" i="3"/>
  <c r="E6" i="3"/>
  <c r="C12" i="3"/>
  <c r="D12" i="3"/>
  <c r="B12" i="3"/>
  <c r="E12"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<sst xmlns="http://schemas.openxmlformats.org/spreadsheetml/2006/main" count="230" uniqueCount="125">
  <si>
    <t>Contents</t>
  </si>
  <si>
    <t>Self-Assessment tool</t>
  </si>
  <si>
    <t>Instructions</t>
  </si>
  <si>
    <t>Summary table below</t>
  </si>
  <si>
    <t>Number of not completed</t>
  </si>
  <si>
    <t>Number of completed</t>
  </si>
  <si>
    <t>Number of Best Practice</t>
  </si>
  <si>
    <t>Alerts</t>
  </si>
  <si>
    <t>Impact Analysis Question</t>
  </si>
  <si>
    <t>Not Completed</t>
  </si>
  <si>
    <t>Q1  Problem</t>
  </si>
  <si>
    <t>Q2  Why Government Action</t>
  </si>
  <si>
    <t>Q3  Options</t>
  </si>
  <si>
    <t>Q4  Impacts</t>
  </si>
  <si>
    <t>Q5  Consultation</t>
  </si>
  <si>
    <t>Q6  Best Option</t>
  </si>
  <si>
    <t>Q7  Evaluation</t>
  </si>
  <si>
    <t>Totals</t>
  </si>
  <si>
    <t>Q1 table below</t>
  </si>
  <si>
    <t>Q1 What is the policy problem and what data are available?</t>
  </si>
  <si>
    <t>Not Completed True/False</t>
  </si>
  <si>
    <r>
      <t>Adequately Completed True/False</t>
    </r>
    <r>
      <rPr>
        <b/>
        <sz val="10"/>
        <color theme="4" tint="0.79998168889431442"/>
        <rFont val="Calibri"/>
        <family val="2"/>
        <scheme val="minor"/>
      </rPr>
      <t>2</t>
    </r>
  </si>
  <si>
    <r>
      <t>True/False</t>
    </r>
    <r>
      <rPr>
        <b/>
        <sz val="10"/>
        <color theme="4" tint="0.79998168889431442"/>
        <rFont val="Calibri"/>
        <family val="2"/>
        <scheme val="minor"/>
      </rPr>
      <t>3</t>
    </r>
  </si>
  <si>
    <t>Clearly identify and define the policy problem.</t>
  </si>
  <si>
    <t>Not completed</t>
  </si>
  <si>
    <t>Defined the problem in general terms.</t>
  </si>
  <si>
    <t xml:space="preserve">Defined the problem by identifying who, what, when, where and how.  </t>
  </si>
  <si>
    <t>Provide evidence to demonstrate why it is a problem, the magnitude of the problem and the impacts of not doing anything.</t>
  </si>
  <si>
    <t>Described the causes and consequences of the problem.</t>
  </si>
  <si>
    <t>Described and demonstrated the causes and consequences of the problem, including the consequences of inaction.</t>
  </si>
  <si>
    <t>Describe the people, businesses or community organisations affected by the problem.</t>
  </si>
  <si>
    <t>Explain which, if any, current government policies have sought to address the problem, and if and why those policies are not sufficiently addressing the policy problem.</t>
  </si>
  <si>
    <t>Described affected stakeholders and organised into cohorts (industry/peer bodies/individuals etc.).</t>
  </si>
  <si>
    <t>Described affected stakeholders and quantified impacts specific to each cohort.</t>
  </si>
  <si>
    <t>Identify available information and data and consider how to close any gaps that need to be addressed as part of the IA process.</t>
  </si>
  <si>
    <t>Q2 table below</t>
  </si>
  <si>
    <t>Q2 What are the policy objectives, why is government intervention needed to achieve them, and how will success be measured?</t>
  </si>
  <si>
    <r>
      <t>True/False</t>
    </r>
    <r>
      <rPr>
        <b/>
        <sz val="10"/>
        <color theme="4" tint="0.79998168889431442"/>
        <rFont val="Calibri"/>
        <family val="2"/>
        <scheme val="minor"/>
      </rPr>
      <t>2</t>
    </r>
  </si>
  <si>
    <t>Explained sound reason(s) why government should intervene.</t>
  </si>
  <si>
    <t xml:space="preserve">Justified direct government intervention with substantiated evidence.    </t>
  </si>
  <si>
    <t>Clearly identify the policy objectives and intended outcomes.</t>
  </si>
  <si>
    <t>Identified objectives that address the policy problem.</t>
  </si>
  <si>
    <t>Identify any barriers to achieving the policy objective.</t>
  </si>
  <si>
    <t>Described the barriers or constraints to government action.</t>
  </si>
  <si>
    <t>Described the barriers or constraints to government action and explained the actions to overcome the barriers or constraints.</t>
  </si>
  <si>
    <t>Outline what factors will make this policy change a success and include measurable targets.</t>
  </si>
  <si>
    <t>Described success factors/key assumptions.</t>
  </si>
  <si>
    <t>Explained success factors/key assumptions, their relative importance and likelihood.</t>
  </si>
  <si>
    <t>Q3 table below</t>
  </si>
  <si>
    <t>Q3 What policy options are being considered?</t>
  </si>
  <si>
    <t>Identify genuine and viable alternative policy options, including the status quo and at least one non-regulatory alternative policy option (unless it can be demonstrated that a non-regulatory option is not viable).</t>
  </si>
  <si>
    <t>Presented a range of alternative policy options.</t>
  </si>
  <si>
    <t xml:space="preserve">Justified the viability of a range of alternative policy options and discussed discarded options. </t>
  </si>
  <si>
    <t>Demonstrate these policy options can achieve the policy objectives.</t>
  </si>
  <si>
    <t xml:space="preserve">Explained how each option will address the problem. </t>
  </si>
  <si>
    <t xml:space="preserve">Demonstrated how each option will achieve the stated policy objectives and its limitations. </t>
  </si>
  <si>
    <t>Identify the context for the options considered (for example, the policy proposal may be an election commitment).</t>
  </si>
  <si>
    <t>Q4 table below</t>
  </si>
  <si>
    <t>Q4 What is the likely net benefit of the option?</t>
  </si>
  <si>
    <t>Provide an estimate of the net benefit of each policy option. Where a monetised net benefit cannot be estimated, provide an explanation why this has not been possible (including identifying data and information gaps) and provide qualitative analysis of impacts. This analysis should also draw on evidence from stakeholder engagement and existing evaluations.</t>
  </si>
  <si>
    <t>Provided a net benefit assessment of each option by describing the costings used / describing the constraints underlying the lack of quantifiable data.</t>
  </si>
  <si>
    <t>Provided a net benefit assessment of each option justifying the costings used / justifying the constraints underlying the lack of quantifiable data.</t>
  </si>
  <si>
    <t>Identify who is likely to be affected by each policy option. Where significant, assess the economic, competition, social, environmental or other impacts as well as how those impacts are likely to be distributed.</t>
  </si>
  <si>
    <t>Described how stakeholder(s) are likely to be affected by each option.</t>
  </si>
  <si>
    <t>Explained how stakeholder(s) are affected with substantiated evidence, including distributional impacts.</t>
  </si>
  <si>
    <t>Provided a regulatory burden estimate using default work-related and non-work-related labour rates.</t>
  </si>
  <si>
    <t>Provided a regulatory burden estimate using tailored bespoke data collected from consultation, such as on work-related and non-work-related labour rates or time taken to complete tasks.</t>
  </si>
  <si>
    <t>Provide analysis of impacts based on cost-benefit analysis and other analysis to quantify impacts where possible. Describe the method, assumptions and sensitivity testing used to conduct the analysis.</t>
  </si>
  <si>
    <t xml:space="preserve">Described method being used to identify the option with the highest net benefit, including a clear rationale for why that was selected as the preferred method. </t>
  </si>
  <si>
    <t xml:space="preserve">Described the method being used to identify the option with the highest net benefit, including a clear rationale for why that is the preferred method and providing a clear 'decision rule' for identifying the best option. </t>
  </si>
  <si>
    <t>Analysed flow-on and distributional costs and benefits commensurate to the magnitude of the policy option(s).</t>
  </si>
  <si>
    <t>Q5 table below</t>
  </si>
  <si>
    <t>Q5 What consultation was undertaken and how was feedback incorporated into the policy design?</t>
  </si>
  <si>
    <t>Explain the purpose and objectives of consultation and outline the process of consultation.</t>
  </si>
  <si>
    <t xml:space="preserve">Explained the purpose of consultation for this proposal.  </t>
  </si>
  <si>
    <t>Explained the importance of consultation to help shape options and/or understand of the impacts.</t>
  </si>
  <si>
    <t>Describe where the policy option(s) has been modified to account for stakeholder feedback, and where and why stakeholder feedback has not been adopted.</t>
  </si>
  <si>
    <t>Consider alternative consultation approaches where the policy proposal is market sensitive, public consultation may compromise the policy, or where key affected stakeholders may require a different consultation approach.</t>
  </si>
  <si>
    <t>Q6 table below</t>
  </si>
  <si>
    <t>Indicate the most appropriate policy option to achieve the identified policy objective (question 2) and the reason. Summarise the supporting analysis and clearly outline any caveats or qualifications, and assumptions.</t>
  </si>
  <si>
    <t>Identified the preferred option based on specified criteria and general discussion on the extent to which each option will achieve each of the stated objectives.</t>
  </si>
  <si>
    <t>Identified the preferred option based on the application of a clear decision rule that includes 'net benefit' and provided structured assessment of the extent to which each policy option will achieve each of the stated objectives.</t>
  </si>
  <si>
    <t>Explain how this policy option will be implemented. Assess implementation challenges and risks: their likelihood, consequences and management. Outline any transitional arrangements and an implementation approach.</t>
  </si>
  <si>
    <t>Identified key milestones of implementation. Provided an implementation plan.</t>
  </si>
  <si>
    <t>Identified key milestones of implementation, including responsibilities/governance arrangements. Provided an implementation plan that discusses challenges and implementation risks.</t>
  </si>
  <si>
    <t>Q7 table below</t>
  </si>
  <si>
    <t xml:space="preserve">Q7 How will the policy be monitored and evaluated? </t>
  </si>
  <si>
    <t>Listed evaluation questions and/or objective and identified method used for evaluations with links to objectives of the policy.</t>
  </si>
  <si>
    <t>Detailed evaluation questions and/or objectives based on IA content, clear theory of change and consultation with impacted stakeholders and detailed method used for evaluation based on structured assessment of method options and consideration of ethical and cultural considerations.</t>
  </si>
  <si>
    <t>If a formal evaluation will be conducted:
− state when a monitoring and evaluation plan, consistent with 
Commonwealth Evaluation Policy, will be finalised
− provide a tentative date for completion of the evaluation
− state the type of evaluation that is proposed: process evaluation, outcome/impact evaluation and/or economic evaluation
− prepare draft key evaluation questions that relate to the policy objective and success metrics set out in IA question 2 
− consider undertaking an initial data needs assessment (that is, what data is needed, what data is already available, and what extra data might need to be collected)
− consider including a draft theory of change.</t>
  </si>
  <si>
    <t>End of worksheet</t>
  </si>
  <si>
    <t>In the self-assessment tab, please click on one (1) box for each question. Select the answer which best describes the policy analysis undertaken and presented in your IA.</t>
  </si>
  <si>
    <t xml:space="preserve">This workbook is designed to help agencies self assess their policy proposals against the 7 Impact Analysis (IA) questions. </t>
  </si>
  <si>
    <t xml:space="preserve">The first table calculates and sums of all other tables and is a summary of results from the true/false answers in the subsequent tables. The remaining tables address the 7 impact analysis questions and sub questions. Each subquestion has a checkbox (true/false) as to if it is not complete, adequate or best practice. The Q7 table is the final table on this spreadsheet. </t>
  </si>
  <si>
    <r>
      <rPr>
        <b/>
        <sz val="11"/>
        <color rgb="FF000000"/>
        <rFont val="Calibri"/>
        <scheme val="minor"/>
      </rPr>
      <t>Please Note:</t>
    </r>
    <r>
      <rPr>
        <sz val="11"/>
        <color rgb="FF000000"/>
        <rFont val="Calibri"/>
        <scheme val="minor"/>
      </rPr>
      <t xml:space="preserve"> This is a self assessment tool that is to be used as an internal guide by agencies. All judgements as to quality of analysis is a judgement by the responsible agency.</t>
    </r>
  </si>
  <si>
    <t>Adequate practice description</t>
  </si>
  <si>
    <t>Best practice description</t>
  </si>
  <si>
    <t>Best practice</t>
  </si>
  <si>
    <t>Adequate practice</t>
  </si>
  <si>
    <t>For further information or assistance please visit the Office of Impact Analysis (OIA) website (https://oia.pmc.gov.au) or contact us at helpdesk-OIA@pmc.gov.au.</t>
  </si>
  <si>
    <t>Establish the policy rationale for government to intervene, including demonstrating that the government could intervene successfully.</t>
  </si>
  <si>
    <t>Assess the regulatory burden impacts for people, businesses, organisations or the community using the Regulatory Burden Measurement Framework.</t>
  </si>
  <si>
    <t>Summarise the key feedback from stakeholders, including the areas of agreement as well as areas of difference.</t>
  </si>
  <si>
    <t>Q6 What is the best policy option and how will it be implemented?</t>
  </si>
  <si>
    <t>Describe the monitoring activities you will undertake to ensure successful implementation. Specify if a formal evaluation will be conducted and, if not, provide a rationale for not doing so.</t>
  </si>
  <si>
    <t>Explained how existing measures have sought to address the problem.</t>
  </si>
  <si>
    <t>Described available data, assessed its quality, identified data gaps, and why there are gaps.</t>
  </si>
  <si>
    <t>Developed objectives or targets which are Specific, Measurable, Achievable, Relevant and Time-bound (SMART).</t>
  </si>
  <si>
    <t>Provided some context for all options brought forward.</t>
  </si>
  <si>
    <t>Described Australia's obligations associated with the relevant international standard and lessons from other countries' implementation of the standard.</t>
  </si>
  <si>
    <t>Explained how stakeholder view(s) have shaped the options and/or informed the impact analysis.</t>
  </si>
  <si>
    <t xml:space="preserve">Acknowledged dissenting stakeholder views. </t>
  </si>
  <si>
    <t xml:space="preserve">Considered different consultation approaches and chose appropriately. </t>
  </si>
  <si>
    <t>Demonstrated that changes in implementation  (e.g. increased enforcement) will not sufficiently address the problem.</t>
  </si>
  <si>
    <t>Identified available data, assessed its quality, identified data gaps, why there are gaps and discussed the impact of the gaps on certainty in the analysis.</t>
  </si>
  <si>
    <t xml:space="preserve">Explained why a consultation approach was adopted addressing any  sensitivity of the issues, market considerations and how this avoided triggering needless concerns, confusion or other unintended consequences. </t>
  </si>
  <si>
    <t>Provide information on any applicable international standards and whether the policy proposal differs from or adopts those standards.</t>
  </si>
  <si>
    <t>Provided in-depth context, quantification of impacts, and justification for all options concerning standards brought forward in terms of how and why they differ from international standards.</t>
  </si>
  <si>
    <t>Summarised feedback from stakeholders and consultation process.</t>
  </si>
  <si>
    <t>Developed a plan to identify data gaps.</t>
  </si>
  <si>
    <t>Identified and described where the data gaps exist, the impact of the gaps on policy development and the confidence level of the options and analysis presented, and how data gaps will be filled or managed during implementation.</t>
  </si>
  <si>
    <t>Consulted Australian Centre for Evaluation (ACE) and/or considered ACE guidance.</t>
  </si>
  <si>
    <t xml:space="preserve">Summarised feedback was informative and detailed, and consultation was fit-for-purpose and took into account the needs of each stakeholder group. Included critical evaluation of the consultation process taking into account limitations, barriers and/or further opportunities. </t>
  </si>
  <si>
    <t>Building on IA question 1, develop a plan to close any relevant data gaps during implementation to support successful monitoring and evaluation of the policy.</t>
  </si>
  <si>
    <t>Impact Analysis Self Assessment Tool (version July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</si>
</sst>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0" x14ac:knownFonts="1">
    <font>
      <sz val="11"/>
      <color theme="1"/>
      <name val="Calibri"/>
      <family val="2"/>
      <scheme val="minor"/>
    </font>
    <font>
      <sz val="8"/>
      <color theme="1"/>
      <name val="Calibri"/>
      <family val="2"/>
      <scheme val="minor"/>
    </font>
    <font>
      <sz val="8"/>
      <name val="Calibri"/>
      <family val="2"/>
      <scheme val="minor"/>
    </font>
    <font>
      <b/>
      <sz val="11"/>
      <color theme="1"/>
      <name val="Calibri"/>
      <family val="2"/>
      <scheme val="minor"/>
    </font>
    <font>
      <b/>
      <sz val="10"/>
      <name val="Calibri"/>
      <family val="2"/>
      <scheme val="minor"/>
    </font>
    <font>
      <b/>
      <sz val="10"/>
      <color theme="1"/>
      <name val="Calibri"/>
      <family val="2"/>
      <scheme val="minor"/>
    </font>
    <font>
      <b/>
      <sz val="10"/>
      <color theme="1" tint="0.249977111117893"/>
      <name val="Calibri"/>
      <family val="2"/>
      <scheme val="minor"/>
    </font>
    <font>
      <sz val="11"/>
      <color theme="1"/>
      <name val="Calibri"/>
      <family val="2"/>
      <scheme val="minor"/>
    </font>
    <font>
      <b/>
      <sz val="11"/>
      <color rgb="FF000000"/>
      <name val="Calibri"/>
      <family val="2"/>
      <scheme val="minor"/>
    </font>
    <font>
      <b/>
      <sz val="15"/>
      <color theme="3"/>
      <name val="Calibri"/>
      <family val="2"/>
      <scheme val="minor"/>
    </font>
    <font>
      <u/>
      <sz val="11"/>
      <color theme="10"/>
      <name val="Calibri"/>
      <family val="2"/>
      <scheme val="minor"/>
    </font>
    <font>
      <sz val="11"/>
      <color rgb="FF000000"/>
      <name val="Calibri"/>
      <family val="2"/>
      <scheme val="minor"/>
    </font>
    <font>
      <b/>
      <sz val="10"/>
      <color theme="4" tint="0.79998168889431442"/>
      <name val="Calibri"/>
      <family val="2"/>
      <scheme val="minor"/>
    </font>
    <font>
      <sz val="8"/>
      <color theme="0" tint="-0.14999847407452621"/>
      <name val="Calibri"/>
      <family val="2"/>
      <scheme val="minor"/>
    </font>
    <font>
      <sz val="10"/>
      <color theme="0" tint="-0.14999847407452621"/>
      <name val="Calibri"/>
      <family val="2"/>
      <scheme val="minor"/>
    </font>
    <font>
      <sz val="9"/>
      <color theme="0" tint="-0.14999847407452621"/>
      <name val="Calibri"/>
      <family val="2"/>
      <scheme val="minor"/>
    </font>
    <font>
      <sz val="10"/>
      <color theme="1" tint="0.249977111117893"/>
      <name val="Calibri"/>
      <family val="2"/>
      <scheme val="minor"/>
    </font>
    <font>
      <sz val="11"/>
      <name val="Calibri"/>
      <family val="2"/>
      <scheme val="minor"/>
    </font>
    <font>
      <b/>
      <sz val="11"/>
      <color rgb="FF000000"/>
      <name val="Calibri"/>
      <scheme val="minor"/>
    </font>
    <font>
      <sz val="11"/>
      <color rgb="FF000000"/>
      <name val="Calibri"/>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s>
  <borders count="12">
    <border>
      <left/>
      <right/>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top style="thick">
        <color theme="4"/>
      </top>
      <bottom style="thin">
        <color indexed="64"/>
      </bottom>
      <diagonal/>
    </border>
  </borders>
  <cellStyleXfs count="4">
    <xf numFmtId="0" fontId="0" fillId="0" borderId="0"/>
    <xf numFmtId="9" fontId="7" fillId="0" borderId="0" applyFont="0" applyFill="0" applyBorder="0" applyAlignment="0" applyProtection="0"/>
    <xf numFmtId="0" fontId="9" fillId="0" borderId="6" applyNumberFormat="0" applyFill="0" applyAlignment="0" applyProtection="0"/>
    <xf numFmtId="0" fontId="10" fillId="0" borderId="0" applyNumberFormat="0" applyFill="0" applyBorder="0" applyAlignment="0" applyProtection="0"/>
  </cellStyleXfs>
  <cellXfs count="32">
    <xf numFmtId="0" fontId="0" fillId="0" borderId="0" xfId="0"/>
    <xf numFmtId="0" fontId="0" fillId="0" borderId="2" xfId="0" applyBorder="1"/>
    <xf numFmtId="0" fontId="0" fillId="0" borderId="3" xfId="0" applyBorder="1"/>
    <xf numFmtId="0" fontId="0" fillId="2" borderId="0" xfId="0" applyFill="1"/>
    <xf numFmtId="0" fontId="3" fillId="0" borderId="3" xfId="0" applyFont="1" applyBorder="1" applyAlignment="1">
      <alignment horizontal="center" vertical="center"/>
    </xf>
    <xf numFmtId="0" fontId="0" fillId="0" borderId="1" xfId="0" applyBorder="1" applyAlignment="1">
      <alignment vertical="center"/>
      <extLst>
        <ext xmlns:xfpb="http://schemas.microsoft.com/office/spreadsheetml/2022/featurepropertybag" uri="{C7286773-470A-42A8-94C5-96B5CB345126}">
          <xfpb:xfComplement i="0"/>
        </ext>
      </extLst>
    </xf>
    <xf numFmtId="0" fontId="8" fillId="4" borderId="3" xfId="1" applyNumberFormat="1" applyFont="1" applyFill="1" applyBorder="1" applyAlignment="1">
      <alignment horizontal="center" vertical="center" wrapText="1"/>
    </xf>
    <xf numFmtId="0" fontId="9" fillId="0" borderId="6" xfId="2"/>
    <xf numFmtId="0" fontId="10" fillId="0" borderId="0" xfId="3"/>
    <xf numFmtId="0" fontId="11" fillId="0" borderId="0" xfId="0" applyFont="1"/>
    <xf numFmtId="0" fontId="9" fillId="0" borderId="6" xfId="2" applyAlignment="1"/>
    <xf numFmtId="0" fontId="2" fillId="0" borderId="9" xfId="0" applyFont="1" applyBorder="1" applyAlignment="1">
      <alignment horizontal="left" vertical="center" wrapText="1"/>
    </xf>
    <xf numFmtId="0" fontId="1" fillId="0" borderId="9" xfId="0" applyFont="1" applyBorder="1" applyAlignment="1">
      <alignment vertical="center" wrapText="1"/>
    </xf>
    <xf numFmtId="0" fontId="6" fillId="4" borderId="0" xfId="0" applyFont="1" applyFill="1" applyAlignment="1">
      <alignment horizontal="left" vertical="center" wrapText="1"/>
    </xf>
    <xf numFmtId="0" fontId="6" fillId="4" borderId="0" xfId="0" applyFont="1" applyFill="1" applyAlignment="1">
      <alignment horizontal="center" vertical="center" wrapText="1"/>
    </xf>
    <xf numFmtId="0" fontId="6" fillId="0" borderId="3" xfId="0" applyFont="1" applyBorder="1" applyAlignment="1">
      <alignment horizontal="left" vertical="center" wrapText="1"/>
    </xf>
    <xf numFmtId="0" fontId="4" fillId="0" borderId="8" xfId="0" applyFont="1" applyBorder="1" applyAlignment="1">
      <alignment horizontal="left" vertical="center" wrapText="1"/>
    </xf>
    <xf numFmtId="0" fontId="5" fillId="0" borderId="10" xfId="0" applyFont="1" applyBorder="1" applyAlignment="1">
      <alignment horizontal="center"/>
    </xf>
    <xf numFmtId="0" fontId="6" fillId="4" borderId="3" xfId="0" applyFont="1" applyFill="1" applyBorder="1" applyAlignment="1">
      <alignment horizontal="left" vertical="center"/>
    </xf>
    <xf numFmtId="0" fontId="6" fillId="4" borderId="5" xfId="0" applyFont="1" applyFill="1" applyBorder="1" applyAlignment="1">
      <alignment horizontal="left" vertical="center" wrapText="1"/>
    </xf>
    <xf numFmtId="0" fontId="13" fillId="3" borderId="9" xfId="0" applyFont="1" applyFill="1" applyBorder="1" applyAlignment="1">
      <alignment vertical="center" wrapText="1"/>
    </xf>
    <xf numFmtId="0" fontId="13" fillId="3" borderId="7" xfId="0" applyFont="1" applyFill="1" applyBorder="1" applyAlignment="1">
      <alignment vertical="center" wrapText="1"/>
    </xf>
    <xf numFmtId="0" fontId="13" fillId="3" borderId="5" xfId="0" applyFont="1" applyFill="1" applyBorder="1" applyAlignment="1">
      <alignment vertical="center" wrapText="1"/>
    </xf>
    <xf numFmtId="0" fontId="6" fillId="4" borderId="3" xfId="0" applyFont="1" applyFill="1" applyBorder="1" applyAlignment="1">
      <alignment horizontal="center" vertical="center"/>
    </xf>
    <xf numFmtId="0" fontId="14" fillId="3" borderId="4" xfId="0" applyFont="1" applyFill="1" applyBorder="1"/>
    <xf numFmtId="0" fontId="15" fillId="3" borderId="7" xfId="0" applyFont="1" applyFill="1" applyBorder="1"/>
    <xf numFmtId="0" fontId="6" fillId="4" borderId="4" xfId="0" applyFont="1" applyFill="1" applyBorder="1" applyAlignment="1">
      <alignment horizontal="center" vertical="center" wrapText="1"/>
    </xf>
    <xf numFmtId="0" fontId="16" fillId="0" borderId="3" xfId="0" applyFont="1" applyBorder="1" applyAlignment="1">
      <alignment horizontal="center" vertical="center" wrapText="1"/>
    </xf>
    <xf numFmtId="0" fontId="10" fillId="0" borderId="0" xfId="3" applyFill="1"/>
    <xf numFmtId="0" fontId="17" fillId="0" borderId="11" xfId="0" applyFont="1" applyBorder="1" applyAlignment="1">
      <alignment vertical="top" wrapText="1"/>
    </xf>
    <xf numFmtId="0" fontId="19" fillId="0" borderId="0" xfId="0" applyFont="1" applyAlignment="1">
      <alignment vertical="top" wrapText="1"/>
    </xf>
    <xf numFmtId="0" fontId="0" fillId="0" borderId="0" xfId="0" applyAlignment="1">
      <alignment vertical="top" wrapText="1"/>
    </xf>
  </cellXfs>
  <cellStyles count="4">
    <cellStyle name="Heading 1" xfId="2" builtinId="16"/>
    <cellStyle name="Hyperlink" xfId="3" builtinId="8"/>
    <cellStyle name="Normal" xfId="0" builtinId="0"/>
    <cellStyle name="Percent" xfId="1" builtinId="5"/>
  </cellStyles>
  <dxfs count="77">
    <dxf>
      <font>
        <color theme="0" tint="-0.14996795556505021"/>
      </font>
      <fill>
        <patternFill>
          <bgColor theme="0"/>
        </patternFill>
      </fill>
    </dxf>
    <dxf>
      <fill>
        <patternFill>
          <bgColor theme="5" tint="0.79998168889431442"/>
        </patternFill>
      </fill>
      <border>
        <left style="thin">
          <color theme="5" tint="0.39994506668294322"/>
        </left>
        <right style="thin">
          <color theme="5" tint="0.39994506668294322"/>
        </right>
        <top style="thin">
          <color theme="5" tint="0.39994506668294322"/>
        </top>
        <bottom style="thin">
          <color theme="5" tint="0.39994506668294322"/>
        </bottom>
        <vertical/>
        <horizontal/>
      </border>
    </dxf>
    <dxf>
      <fill>
        <patternFill patternType="none">
          <bgColor auto="1"/>
        </patternFill>
      </fill>
    </dxf>
    <dxf>
      <fill>
        <patternFill>
          <bgColor theme="5" tint="0.79998168889431442"/>
        </patternFill>
      </fill>
      <border>
        <left style="thin">
          <color theme="5" tint="0.39994506668294322"/>
        </left>
        <right style="thin">
          <color theme="5" tint="0.39994506668294322"/>
        </right>
        <top style="thin">
          <color theme="5" tint="0.39994506668294322"/>
        </top>
        <bottom style="thin">
          <color theme="5" tint="0.39994506668294322"/>
        </bottom>
        <vertical/>
        <horizontal/>
      </border>
    </dxf>
    <dxf>
      <font>
        <color theme="0" tint="-0.14996795556505021"/>
      </font>
      <fill>
        <patternFill>
          <bgColor theme="0"/>
        </patternFill>
      </fill>
    </dxf>
    <dxf>
      <fill>
        <patternFill patternType="none">
          <bgColor auto="1"/>
        </patternFill>
      </fill>
    </dxf>
    <dxf>
      <font>
        <b val="0"/>
        <i val="0"/>
        <strike val="0"/>
        <condense val="0"/>
        <extend val="0"/>
        <outline val="0"/>
        <shadow val="0"/>
        <u val="none"/>
        <vertAlign val="baseline"/>
        <sz val="8"/>
        <color rgb="FF000000"/>
        <name val="Calibri"/>
        <family val="2"/>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8"/>
        <color rgb="FF000000"/>
        <name val="Calibri"/>
        <family val="2"/>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8"/>
        <color rgb="FF000000"/>
        <name val="Calibri"/>
        <family val="2"/>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bottom/>
        <vertical/>
        <horizontal/>
      </border>
    </dxf>
    <dxf>
      <font>
        <b/>
        <i val="0"/>
        <strike val="0"/>
        <condense val="0"/>
        <extend val="0"/>
        <outline val="0"/>
        <shadow val="0"/>
        <u val="none"/>
        <vertAlign val="baseline"/>
        <sz val="10"/>
        <color theme="1" tint="0.249977111117893"/>
        <name val="Calibri"/>
        <family val="2"/>
        <scheme val="minor"/>
      </font>
      <alignment horizontal="left" vertical="center" textRotation="0" wrapText="1" indent="0" justifyLastLine="0" shrinkToFit="0" readingOrder="0"/>
      <border diagonalUp="0" diagonalDown="0">
        <left/>
        <right style="thin">
          <color indexed="64"/>
        </right>
        <top/>
        <bottom/>
        <vertical/>
        <horizontal/>
      </border>
    </dxf>
    <dxf>
      <border outline="0">
        <left style="thin">
          <color indexed="64"/>
        </left>
        <right style="thin">
          <color indexed="64"/>
        </right>
        <top style="thin">
          <color indexed="64"/>
        </top>
      </border>
    </dxf>
    <dxf>
      <font>
        <b val="0"/>
        <i val="0"/>
        <strike val="0"/>
        <condense val="0"/>
        <extend val="0"/>
        <outline val="0"/>
        <shadow val="0"/>
        <u val="none"/>
        <vertAlign val="baseline"/>
        <sz val="8"/>
        <color rgb="FF000000"/>
        <name val="Calibri"/>
        <family val="2"/>
        <scheme val="minor"/>
      </font>
      <fill>
        <patternFill patternType="none">
          <fgColor indexed="64"/>
          <bgColor indexed="65"/>
        </patternFill>
      </fill>
      <alignment horizontal="center" vertical="center" textRotation="0" wrapText="1" indent="0" justifyLastLine="0" shrinkToFit="0" readingOrder="0"/>
    </dxf>
    <dxf>
      <font>
        <b/>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alignment horizontal="general" vertical="center" textRotation="0" wrapText="0" indent="0" justifyLastLine="0" shrinkToFit="0" readingOrder="0"/>
      <border diagonalUp="0" diagonalDown="0">
        <left style="thin">
          <color indexed="64"/>
        </left>
        <right/>
        <top style="thin">
          <color indexed="64"/>
        </top>
        <bottom/>
        <vertical/>
        <horizontal/>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alignment horizontal="general" vertical="center" textRotation="0" wrapText="0" indent="0" justifyLastLine="0" shrinkToFit="0" readingOrder="0"/>
      <border diagonalUp="0" diagonalDown="0">
        <left style="thin">
          <color indexed="64"/>
        </left>
        <right/>
        <top style="thin">
          <color indexed="64"/>
        </top>
        <bottom/>
        <vertical/>
        <horizontal/>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alignment horizontal="general" vertical="center" textRotation="0" wrapText="0" indent="0" justifyLastLine="0" shrinkToFit="0" readingOrder="0"/>
      <border diagonalUp="0" diagonalDown="0">
        <left style="thin">
          <color indexed="64"/>
        </left>
        <right/>
        <top style="thin">
          <color indexed="64"/>
        </top>
        <bottom/>
        <vertical/>
        <horizontal/>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8"/>
        <color theme="1"/>
        <name val="Calibri"/>
        <family val="2"/>
        <scheme val="minor"/>
      </font>
      <alignment horizontal="general" vertical="center" textRotation="0" wrapText="1" indent="0" justifyLastLine="0" shrinkToFit="0" readingOrder="0"/>
      <border diagonalUp="0" diagonalDown="0">
        <left/>
        <right/>
        <top style="thin">
          <color indexed="64"/>
        </top>
        <bottom/>
        <vertical/>
        <horizontal/>
      </border>
    </dxf>
    <dxf>
      <border outline="0">
        <right style="thin">
          <color indexed="64"/>
        </right>
        <top style="thin">
          <color indexed="64"/>
        </top>
        <bottom style="thin">
          <color indexed="64"/>
        </bottom>
      </border>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alignment horizontal="general" vertical="center" textRotation="0" wrapText="0" indent="0" justifyLastLine="0" shrinkToFit="0" readingOrder="0"/>
      <border diagonalUp="0" diagonalDown="0">
        <left style="thin">
          <color indexed="64"/>
        </left>
        <right/>
        <top style="thin">
          <color indexed="64"/>
        </top>
        <bottom/>
        <vertical/>
        <horizontal/>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alignment horizontal="general" vertical="center" textRotation="0" wrapText="0" indent="0" justifyLastLine="0" shrinkToFit="0" readingOrder="0"/>
      <border diagonalUp="0" diagonalDown="0">
        <left style="thin">
          <color indexed="64"/>
        </left>
        <right/>
        <top style="thin">
          <color indexed="64"/>
        </top>
        <bottom/>
        <vertical/>
        <horizontal/>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alignment horizontal="general" vertical="center" textRotation="0" wrapText="0" indent="0" justifyLastLine="0" shrinkToFit="0" readingOrder="0"/>
      <border diagonalUp="0" diagonalDown="0">
        <left style="thin">
          <color indexed="64"/>
        </left>
        <right/>
        <top style="thin">
          <color indexed="64"/>
        </top>
        <bottom/>
        <vertical/>
        <horizontal/>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8"/>
        <color theme="1"/>
        <name val="Calibri"/>
        <family val="2"/>
        <scheme val="minor"/>
      </font>
      <alignment horizontal="general" vertical="center" textRotation="0" wrapText="1" indent="0" justifyLastLine="0" shrinkToFit="0" readingOrder="0"/>
      <border diagonalUp="0" diagonalDown="0">
        <left/>
        <right/>
        <top style="thin">
          <color indexed="64"/>
        </top>
        <bottom/>
        <vertical/>
        <horizontal/>
      </border>
    </dxf>
    <dxf>
      <border outline="0">
        <right style="thin">
          <color indexed="64"/>
        </right>
        <top style="thin">
          <color indexed="64"/>
        </top>
        <bottom style="thin">
          <color indexed="64"/>
        </bottom>
      </border>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alignment horizontal="general" vertical="center" textRotation="0" wrapText="0" indent="0" justifyLastLine="0" shrinkToFit="0" readingOrder="0"/>
      <border diagonalUp="0" diagonalDown="0">
        <left style="thin">
          <color indexed="64"/>
        </left>
        <right/>
        <top style="thin">
          <color indexed="64"/>
        </top>
        <bottom/>
        <vertical/>
        <horizontal/>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alignment horizontal="general" vertical="center" textRotation="0" wrapText="0" indent="0" justifyLastLine="0" shrinkToFit="0" readingOrder="0"/>
      <border diagonalUp="0" diagonalDown="0">
        <left style="thin">
          <color indexed="64"/>
        </left>
        <right/>
        <top style="thin">
          <color indexed="64"/>
        </top>
        <bottom/>
        <vertical/>
        <horizontal/>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alignment horizontal="general" vertical="center" textRotation="0" wrapText="0" indent="0" justifyLastLine="0" shrinkToFit="0" readingOrder="0"/>
      <border diagonalUp="0" diagonalDown="0">
        <left style="thin">
          <color indexed="64"/>
        </left>
        <right/>
        <top style="thin">
          <color indexed="64"/>
        </top>
        <bottom/>
        <vertical/>
        <horizontal/>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8"/>
        <color theme="1"/>
        <name val="Calibri"/>
        <family val="2"/>
        <scheme val="minor"/>
      </font>
      <alignment horizontal="general" vertical="center" textRotation="0" wrapText="1" indent="0" justifyLastLine="0" shrinkToFit="0" readingOrder="0"/>
      <border diagonalUp="0" diagonalDown="0">
        <left/>
        <right/>
        <top style="thin">
          <color indexed="64"/>
        </top>
        <bottom/>
        <vertical/>
        <horizontal/>
      </border>
    </dxf>
    <dxf>
      <border outline="0">
        <right style="thin">
          <color indexed="64"/>
        </right>
        <top style="thin">
          <color indexed="64"/>
        </top>
        <bottom style="thin">
          <color indexed="64"/>
        </bottom>
      </border>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alignment horizontal="general" vertical="center" textRotation="0" wrapText="0" indent="0" justifyLastLine="0" shrinkToFit="0" readingOrder="0"/>
      <border diagonalUp="0" diagonalDown="0">
        <left style="thin">
          <color indexed="64"/>
        </left>
        <right/>
        <top style="thin">
          <color indexed="64"/>
        </top>
        <bottom/>
        <vertical/>
        <horizontal/>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alignment horizontal="general" vertical="center" textRotation="0" wrapText="0" indent="0" justifyLastLine="0" shrinkToFit="0" readingOrder="0"/>
      <border diagonalUp="0" diagonalDown="0">
        <left style="thin">
          <color indexed="64"/>
        </left>
        <right/>
        <top style="thin">
          <color indexed="64"/>
        </top>
        <bottom/>
        <vertical/>
        <horizontal/>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alignment horizontal="general" vertical="center" textRotation="0" wrapText="0" indent="0" justifyLastLine="0" shrinkToFit="0" readingOrder="0"/>
      <border diagonalUp="0" diagonalDown="0">
        <left style="thin">
          <color indexed="64"/>
        </left>
        <right/>
        <top style="thin">
          <color indexed="64"/>
        </top>
        <bottom/>
        <vertical/>
        <horizontal/>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8"/>
        <color theme="1"/>
        <name val="Calibri"/>
        <family val="2"/>
        <scheme val="minor"/>
      </font>
      <alignment horizontal="general" vertical="center" textRotation="0" wrapText="1" indent="0" justifyLastLine="0" shrinkToFit="0" readingOrder="0"/>
      <border diagonalUp="0" diagonalDown="0">
        <left/>
        <right/>
        <top style="thin">
          <color indexed="64"/>
        </top>
        <bottom/>
        <vertical/>
        <horizontal/>
      </border>
    </dxf>
    <dxf>
      <border outline="0">
        <right style="thin">
          <color indexed="64"/>
        </right>
        <top style="thin">
          <color indexed="64"/>
        </top>
        <bottom style="thin">
          <color indexed="64"/>
        </bottom>
      </border>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alignment horizontal="general" vertical="center" textRotation="0" wrapText="0" indent="0" justifyLastLine="0" shrinkToFit="0" readingOrder="0"/>
      <border diagonalUp="0" diagonalDown="0">
        <left style="thin">
          <color indexed="64"/>
        </left>
        <right/>
        <top style="thin">
          <color indexed="64"/>
        </top>
        <bottom/>
        <vertical/>
        <horizontal/>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alignment horizontal="general" vertical="center" textRotation="0" wrapText="0" indent="0" justifyLastLine="0" shrinkToFit="0" readingOrder="0"/>
      <border diagonalUp="0" diagonalDown="0">
        <left style="thin">
          <color indexed="64"/>
        </left>
        <right/>
        <top style="thin">
          <color indexed="64"/>
        </top>
        <bottom/>
        <vertical/>
        <horizontal/>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alignment horizontal="general" vertical="center" textRotation="0" wrapText="0" indent="0" justifyLastLine="0" shrinkToFit="0" readingOrder="0"/>
      <border diagonalUp="0" diagonalDown="0">
        <left style="thin">
          <color indexed="64"/>
        </left>
        <right/>
        <top style="thin">
          <color indexed="64"/>
        </top>
        <bottom/>
        <vertical/>
        <horizontal/>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8"/>
        <color theme="1"/>
        <name val="Calibri"/>
        <family val="2"/>
        <scheme val="minor"/>
      </font>
      <alignment horizontal="general" vertical="center" textRotation="0" wrapText="1" indent="0" justifyLastLine="0" shrinkToFit="0" readingOrder="0"/>
      <border diagonalUp="0" diagonalDown="0">
        <left/>
        <right/>
        <top style="thin">
          <color indexed="64"/>
        </top>
        <bottom/>
        <vertical/>
        <horizontal/>
      </border>
    </dxf>
    <dxf>
      <border outline="0">
        <right style="thin">
          <color indexed="64"/>
        </right>
        <top style="thin">
          <color indexed="64"/>
        </top>
        <bottom style="thin">
          <color indexed="64"/>
        </bottom>
      </border>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alignment horizontal="general" vertical="center" textRotation="0" wrapText="0" indent="0" justifyLastLine="0" shrinkToFit="0" readingOrder="0"/>
      <border diagonalUp="0" diagonalDown="0">
        <left style="thin">
          <color indexed="64"/>
        </left>
        <right/>
        <top style="thin">
          <color indexed="64"/>
        </top>
        <bottom/>
        <vertical/>
        <horizontal/>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alignment horizontal="general" vertical="center" textRotation="0" wrapText="0" indent="0" justifyLastLine="0" shrinkToFit="0" readingOrder="0"/>
      <border diagonalUp="0" diagonalDown="0">
        <left style="thin">
          <color indexed="64"/>
        </left>
        <right/>
        <top style="thin">
          <color indexed="64"/>
        </top>
        <bottom/>
        <vertical/>
        <horizontal/>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alignment horizontal="general" vertical="center" textRotation="0" wrapText="0" indent="0" justifyLastLine="0" shrinkToFit="0" readingOrder="0"/>
      <border diagonalUp="0" diagonalDown="0">
        <left style="thin">
          <color indexed="64"/>
        </left>
        <right/>
        <top style="thin">
          <color indexed="64"/>
        </top>
        <bottom/>
        <vertical/>
        <horizontal/>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8"/>
        <color theme="1"/>
        <name val="Calibri"/>
        <family val="2"/>
        <scheme val="minor"/>
      </font>
      <alignment horizontal="general" vertical="center" textRotation="0" wrapText="1" indent="0" justifyLastLine="0" shrinkToFit="0" readingOrder="0"/>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alignment horizontal="general" vertical="center" textRotation="0" wrapText="0" indent="0" justifyLastLine="0" shrinkToFit="0" readingOrder="0"/>
      <border diagonalUp="0" diagonalDown="0">
        <left style="thin">
          <color indexed="64"/>
        </left>
        <right/>
        <top style="thin">
          <color indexed="64"/>
        </top>
        <bottom/>
        <vertical/>
        <horizontal/>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alignment horizontal="general" vertical="center" textRotation="0" wrapText="0" indent="0" justifyLastLine="0" shrinkToFit="0" readingOrder="0"/>
      <border diagonalUp="0" diagonalDown="0">
        <left style="thin">
          <color indexed="64"/>
        </left>
        <right/>
        <top style="thin">
          <color indexed="64"/>
        </top>
        <bottom/>
        <vertical/>
        <horizontal/>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alignment horizontal="general" vertical="center" textRotation="0" wrapText="0" indent="0" justifyLastLine="0" shrinkToFit="0" readingOrder="0"/>
      <border diagonalUp="0" diagonalDown="0">
        <left style="thin">
          <color indexed="64"/>
        </left>
        <right/>
        <top style="thin">
          <color indexed="64"/>
        </top>
        <bottom/>
        <vertical/>
        <horizontal/>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8"/>
        <color theme="1"/>
        <name val="Calibri"/>
        <family val="2"/>
        <scheme val="minor"/>
      </font>
      <alignment horizontal="general" vertical="center" textRotation="0" wrapText="1" indent="0" justifyLastLine="0" shrinkToFit="0" readingOrder="0"/>
      <border diagonalUp="0" diagonalDown="0">
        <left/>
        <right/>
        <top style="thin">
          <color indexed="64"/>
        </top>
        <bottom/>
        <vertical/>
        <horizontal/>
      </border>
    </dxf>
    <dxf>
      <border outline="0">
        <right style="thin">
          <color indexed="64"/>
        </right>
        <top style="thin">
          <color indexed="64"/>
        </top>
        <bottom style="thin">
          <color indexed="64"/>
        </bottom>
      </border>
    </dxf>
    <dxf>
      <font>
        <b val="0"/>
        <i val="0"/>
        <strike val="0"/>
        <condense val="0"/>
        <extend val="0"/>
        <outline val="0"/>
        <shadow val="0"/>
        <u val="none"/>
        <vertAlign val="baseline"/>
        <sz val="8"/>
        <color auto="1"/>
        <name val="Calibri"/>
        <family val="2"/>
        <scheme val="minor"/>
      </font>
      <alignment horizontal="left" vertical="center" textRotation="0" wrapText="1" indent="0" justifyLastLine="0" shrinkToFit="0" readingOrder="0"/>
    </dxf>
    <dxf>
      <font>
        <b/>
        <i val="0"/>
        <strike val="0"/>
        <condense val="0"/>
        <extend val="0"/>
        <outline val="0"/>
        <shadow val="0"/>
        <u val="none"/>
        <vertAlign val="baseline"/>
        <sz val="10"/>
        <color theme="1" tint="0.249977111117893"/>
        <name val="Calibri"/>
        <family val="2"/>
        <scheme val="minor"/>
      </font>
      <fill>
        <patternFill patternType="solid">
          <fgColor indexed="64"/>
          <bgColor theme="4" tint="0.79998168889431442"/>
        </patternFill>
      </fill>
      <alignment horizontal="left" vertical="center" textRotation="0" wrapText="1" indent="0" justifyLastLine="0" shrinkToFit="0" readingOrder="0"/>
    </dxf>
  </dxfs>
  <tableStyles count="1" defaultTableStyle="TableStyleMedium2" defaultPivotStyle="PivotStyleLight16">
    <tableStyle name="Table Style 1" pivot="0" count="0" xr9:uid="{E4DA723B-B63F-455A-BF75-4BAAAC8EEDF0}"/>
  </tableStyles>
  <colors>
    <mruColors>
      <color rgb="FFC0E399"/>
      <color rgb="FFBDD7EE"/>
      <color rgb="FFFF7979"/>
      <color rgb="FF89CCFF"/>
      <color rgb="FF004261"/>
      <color rgb="FF30BDFF"/>
      <color rgb="FF007279"/>
      <color rgb="FFFFFF85"/>
      <color rgb="FFFFCC99"/>
      <color rgb="FFFFAF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1/relationships/FeaturePropertyBag" Target="featurePropertyBag/featurePropertyBag.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bag type="DXFComplements" extRef="D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2F5C48E-B43A-4705-B319-DB09A0C64116}" name="Table10" displayName="Table10" ref="A15:G21" totalsRowShown="0" headerRowDxfId="76" dataDxfId="75" tableBorderDxfId="74">
  <autoFilter ref="A15:G21" xr:uid="{12F5C48E-B43A-4705-B319-DB09A0C64116}">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B6D5B94E-D37D-43C5-A97F-2A98FC3365C4}" name="Q1 What is the policy problem and what data are available?" dataDxfId="73"/>
    <tableColumn id="2" xr3:uid="{4F1939AA-4AA9-4E03-9040-D3D45A99C6C1}" name="Not Completed True/False" dataDxfId="72"/>
    <tableColumn id="3" xr3:uid="{2CDCCF4C-3391-4DB8-B8FD-94D69CFCF798}" name="Not Completed" dataDxfId="71"/>
    <tableColumn id="4" xr3:uid="{0DDA9633-FA71-49B1-BB39-A12701C1777E}" name="Adequately Completed True/False2" dataDxfId="70"/>
    <tableColumn id="5" xr3:uid="{3763B50E-F7E3-43C9-8CA7-40385F1CCD53}" name="Adequate practice description" dataDxfId="69"/>
    <tableColumn id="6" xr3:uid="{6D3F5C20-4447-4B44-BCCD-3EBA5F6BE33A}" name="True/False3" dataDxfId="68"/>
    <tableColumn id="7" xr3:uid="{839AE5E8-4841-437C-8964-BDA8C2BF27E8}" name="Best practice description" dataDxfId="67"/>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8399C9E-3557-490D-9D27-7733AD8D0401}" name="Table11" displayName="Table11" ref="A22:G27" totalsRowShown="0" dataDxfId="66" tableBorderDxfId="65">
  <autoFilter ref="A22:G27" xr:uid="{48399C9E-3557-490D-9D27-7733AD8D0401}">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2ECFFD28-6576-426D-AA79-681A20BE2040}" name="Q2 What are the policy objectives, why is government intervention needed to achieve them, and how will success be measured?" dataDxfId="64"/>
    <tableColumn id="2" xr3:uid="{F1A208FC-D5D4-4EEE-8592-725E45F0184F}" name="Not Completed True/False" dataDxfId="63"/>
    <tableColumn id="3" xr3:uid="{8AFC5129-CE2E-4FD4-9AF9-6EF4340522E9}" name="Not Completed" dataDxfId="62"/>
    <tableColumn id="4" xr3:uid="{8317BF4F-BCA2-42EF-BB19-03D35F30839F}" name="True/False2" dataDxfId="61"/>
    <tableColumn id="5" xr3:uid="{4825BB43-0C11-47E2-857D-8B4FAAF75129}" name="Adequate practice description" dataDxfId="60"/>
    <tableColumn id="6" xr3:uid="{D7E8047F-3366-4578-8996-552BE266269F}" name="True/False3" dataDxfId="59"/>
    <tableColumn id="7" xr3:uid="{5DB910E9-26C2-4EEB-9DD6-7FF7CED8B8CB}" name="Best practice description" dataDxfId="58"/>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DFFC9C7-F5EC-4F63-95E7-B747340A8A2D}" name="Table12" displayName="Table12" ref="A28:G32" totalsRowShown="0" dataDxfId="57" tableBorderDxfId="56">
  <autoFilter ref="A28:G32" xr:uid="{DDFFC9C7-F5EC-4F63-95E7-B747340A8A2D}">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5670750C-0963-47E5-B1FE-60D6180F1CC5}" name="Q3 What policy options are being considered?" dataDxfId="55"/>
    <tableColumn id="2" xr3:uid="{D43ADB2D-ACDB-4337-BFB4-121C92E36F50}" name="Not Completed True/False" dataDxfId="54"/>
    <tableColumn id="3" xr3:uid="{DD7D09C8-0FC3-4EF1-BFB7-F03204AA74C1}" name="Not Completed" dataDxfId="53"/>
    <tableColumn id="4" xr3:uid="{1D4BDE5B-33B7-4A95-A031-2AB330BE1DD7}" name="True/False2" dataDxfId="52"/>
    <tableColumn id="5" xr3:uid="{5DA8C33C-CE43-4328-A97F-72916F75801E}" name="Adequate practice description" dataDxfId="51"/>
    <tableColumn id="6" xr3:uid="{85512E93-02F4-464C-8D5A-E79443CC6C44}" name="True/False3" dataDxfId="50"/>
    <tableColumn id="7" xr3:uid="{73BB8C5E-0133-4BD4-A3CA-6C8F95E587BE}" name="Best practice description" dataDxfId="49"/>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8E0C5E2-CCF4-4DC2-8AE7-854CF8980BDC}" name="Table13" displayName="Table13" ref="A33:G39" totalsRowShown="0" dataDxfId="48" tableBorderDxfId="47">
  <autoFilter ref="A33:G39" xr:uid="{78E0C5E2-CCF4-4DC2-8AE7-854CF8980BDC}">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ECC3C0B8-CD9D-474C-A494-FA72AB76CCEC}" name="Q4 What is the likely net benefit of the option?" dataDxfId="46"/>
    <tableColumn id="2" xr3:uid="{1EC1069D-09CD-4EA9-9969-7728A8F4F981}" name="Not Completed True/False" dataDxfId="45"/>
    <tableColumn id="3" xr3:uid="{966C7F04-9BD7-4602-88DB-3D1922BD57C3}" name="Not Completed" dataDxfId="44"/>
    <tableColumn id="4" xr3:uid="{28940ECB-777B-450C-9E6E-6D63BB892646}" name="True/False2" dataDxfId="43"/>
    <tableColumn id="5" xr3:uid="{7D57C3F0-9D70-4C41-9797-7479F6AAE2BA}" name="Adequate practice description" dataDxfId="42"/>
    <tableColumn id="6" xr3:uid="{52DE3376-B54C-4A25-B471-043D39505734}" name="True/False3" dataDxfId="41"/>
    <tableColumn id="7" xr3:uid="{905F657B-FF8D-4F76-9087-5F510C95710A}" name="Best practice description" dataDxfId="40"/>
  </tableColumns>
  <tableStyleInfo name="Table Style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D597EFA1-101E-4B26-920E-57766063E05E}" name="Table14" displayName="Table14" ref="A51:G54" totalsRowShown="0" dataDxfId="39" tableBorderDxfId="38">
  <autoFilter ref="A51:G54" xr:uid="{D597EFA1-101E-4B26-920E-57766063E05E}">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26A006CE-9679-46B9-880B-D8C0884224AD}" name="Q7 How will the policy be monitored and evaluated? " dataDxfId="37"/>
    <tableColumn id="2" xr3:uid="{A7BF64D1-34D7-4272-B2B7-B32509BAF760}" name="Not Completed True/False" dataDxfId="36"/>
    <tableColumn id="3" xr3:uid="{AFB10F84-C5EC-4F08-934F-4EC9AFD47F85}" name="Not Completed" dataDxfId="35"/>
    <tableColumn id="4" xr3:uid="{544762DB-ABF2-45A4-BCD9-04C1D5901E9A}" name="True/False2" dataDxfId="34"/>
    <tableColumn id="5" xr3:uid="{AC533637-ACE8-45C8-A96C-CE1E94D6279E}" name="Adequate practice description" dataDxfId="33"/>
    <tableColumn id="6" xr3:uid="{BA58E8B7-0DF1-46D1-BC64-5B9BC604E02F}" name="True/False3" dataDxfId="32"/>
    <tableColumn id="7" xr3:uid="{2264E520-EAE5-4133-910D-191BCDEF36CF}" name="Best practice description" dataDxfId="31"/>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94700BF-80D3-44F0-A0EE-71E6F47C663F}" name="Table15" displayName="Table15" ref="A46:G50" totalsRowShown="0" dataDxfId="30" tableBorderDxfId="29">
  <autoFilter ref="A46:G50" xr:uid="{E94700BF-80D3-44F0-A0EE-71E6F47C663F}">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1150F97C-B47C-4251-83C7-EB0144D61214}" name="Q6 What is the best policy option and how will it be implemented?" dataDxfId="28"/>
    <tableColumn id="2" xr3:uid="{667AD4C7-DD13-4566-B915-78FDF3519D82}" name="Not Completed True/False" dataDxfId="27"/>
    <tableColumn id="3" xr3:uid="{73F0157E-3221-4E9E-902B-1CCACB790D36}" name="Not Completed" dataDxfId="26"/>
    <tableColumn id="4" xr3:uid="{3338C9DB-CF91-46F4-B69E-D12A11B91819}" name="True/False2" dataDxfId="25"/>
    <tableColumn id="5" xr3:uid="{EB93957F-C75F-467A-AEEC-A513A0C2AF42}" name="Adequate practice description" dataDxfId="24"/>
    <tableColumn id="6" xr3:uid="{04F3F801-A91D-44DF-9DEC-D11F4BA4276D}" name="True/False3" dataDxfId="23"/>
    <tableColumn id="7" xr3:uid="{2A711044-27BF-4C0E-B752-0C01E1B1E765}" name="Best practice description" dataDxfId="22"/>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A2CB498-1388-4148-A76A-708ED9976A12}" name="Table16" displayName="Table16" ref="A40:G45" totalsRowShown="0" dataDxfId="21" tableBorderDxfId="20">
  <autoFilter ref="A40:G45" xr:uid="{DA2CB498-1388-4148-A76A-708ED9976A12}">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8E6DCCEE-73DB-4728-8D21-192BBEE0C7C4}" name="Q5 What consultation was undertaken and how was feedback incorporated into the policy design?" dataDxfId="19"/>
    <tableColumn id="2" xr3:uid="{CA6341E8-450B-44BF-AD1E-83F39237E6C8}" name="Not Completed True/False" dataDxfId="18"/>
    <tableColumn id="3" xr3:uid="{C39D8F58-E039-4B9A-B673-A2CAEDEDE702}" name="Not Completed" dataDxfId="17"/>
    <tableColumn id="4" xr3:uid="{0B8E4739-6BA0-4A92-B913-73EB7294F7F5}" name="True/False2" dataDxfId="16"/>
    <tableColumn id="5" xr3:uid="{89676BF0-3530-42E6-94A5-DCBDE61245AB}" name="Adequate practice description" dataDxfId="15"/>
    <tableColumn id="6" xr3:uid="{90B8D2AB-C76C-45B5-9FB4-C69C52292237}" name="True/False3" dataDxfId="14"/>
    <tableColumn id="7" xr3:uid="{C3424A87-442C-4AED-BAC2-8A4C7FE0F271}" name="Best practice description" dataDxfId="13"/>
  </tableColumns>
  <tableStyleInfo name="Table Style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D60AA27-5D94-4AF9-BBC5-40717D3CE13D}" name="Table1" displayName="Table1" ref="A4:E12" totalsRowShown="0" headerRowDxfId="12" dataDxfId="11" tableBorderDxfId="10" dataCellStyle="Percent">
  <autoFilter ref="A4:E12" xr:uid="{1D60AA27-5D94-4AF9-BBC5-40717D3CE13D}">
    <filterColumn colId="0" hiddenButton="1"/>
    <filterColumn colId="1" hiddenButton="1"/>
    <filterColumn colId="2" hiddenButton="1"/>
    <filterColumn colId="3" hiddenButton="1"/>
    <filterColumn colId="4" hiddenButton="1"/>
  </autoFilter>
  <tableColumns count="5">
    <tableColumn id="1" xr3:uid="{976E32CC-EED3-4DA9-8242-F6F7124677CC}" name="Impact Analysis Question" dataDxfId="9"/>
    <tableColumn id="2" xr3:uid="{7D908594-D916-420D-8CDC-5EF9BB1AEBAE}" name="Not Completed" dataDxfId="8" dataCellStyle="Percent"/>
    <tableColumn id="3" xr3:uid="{9F02EF89-6589-4743-A07D-61905939D5FF}" name="Adequate practice" dataDxfId="7" dataCellStyle="Percent"/>
    <tableColumn id="4" xr3:uid="{3190E72D-FD20-439B-8008-5C00CEF7D3E8}" name="Best practice" dataDxfId="6" dataCellStyle="Percent"/>
    <tableColumn id="5" xr3:uid="{2C23CBF0-DAC4-4F2D-9523-A85BD0F951F9}" name="Alerts"/>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s://oia.pmc.gov.au/" TargetMode="External"/></Relationships>
</file>

<file path=xl/worksheets/_rels/sheet3.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table" Target="../tables/table4.xml"/><Relationship Id="rId5" Type="http://schemas.openxmlformats.org/officeDocument/2006/relationships/table" Target="../tables/table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64223-1F00-4968-BCAA-1CA746715392}">
  <sheetPr codeName="Sheet2"/>
  <dimension ref="A1:A4"/>
  <sheetViews>
    <sheetView workbookViewId="0">
      <selection activeCell="A5" sqref="A5:XFD1048576"/>
    </sheetView>
  </sheetViews>
  <sheetFormatPr defaultColWidth="0" defaultRowHeight="14.4" zeroHeight="1" x14ac:dyDescent="0.3"/>
  <cols>
    <col min="1" max="1" width="20" bestFit="1" customWidth="1"/>
    <col min="2" max="16384" width="9.21875" hidden="1"/>
  </cols>
  <sheetData>
    <row r="1" spans="1:1" ht="20.399999999999999" thickBot="1" x14ac:dyDescent="0.45">
      <c r="A1" s="7" t="s">
        <v>0</v>
      </c>
    </row>
    <row r="2" spans="1:1" ht="15" thickTop="1" x14ac:dyDescent="0.3"/>
    <row r="3" spans="1:1" x14ac:dyDescent="0.3">
      <c r="A3" s="8" t="s">
        <v>2</v>
      </c>
    </row>
    <row r="4" spans="1:1" x14ac:dyDescent="0.3">
      <c r="A4" s="8" t="s">
        <v>1</v>
      </c>
    </row>
  </sheetData>
  <hyperlinks>
    <hyperlink ref="A3" location="'1. Instructions'!A1" display="Instructions" xr:uid="{479EE19E-7104-44CE-8D44-6BCC7D0A5587}"/>
    <hyperlink ref="A4" location="'2. Self-Assessment tool'!A1" display="Self-Assessment tool" xr:uid="{7F834E1C-6756-4A64-AB5E-0341133815E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D7EC5-36B1-4FFE-9F2D-A8A912171B0A}">
  <sheetPr codeName="Sheet3"/>
  <dimension ref="A1:A5"/>
  <sheetViews>
    <sheetView workbookViewId="0">
      <selection activeCell="A2" sqref="A2"/>
    </sheetView>
  </sheetViews>
  <sheetFormatPr defaultColWidth="0" defaultRowHeight="14.4" zeroHeight="1" x14ac:dyDescent="0.3"/>
  <cols>
    <col min="1" max="1" width="188.5546875" bestFit="1" customWidth="1"/>
    <col min="2" max="16384" width="9.21875" hidden="1"/>
  </cols>
  <sheetData>
    <row r="1" spans="1:1" ht="20.399999999999999" thickBot="1" x14ac:dyDescent="0.45">
      <c r="A1" s="7" t="s">
        <v>2</v>
      </c>
    </row>
    <row r="2" spans="1:1" ht="15" thickTop="1" x14ac:dyDescent="0.3">
      <c r="A2" s="9" t="s">
        <v>92</v>
      </c>
    </row>
    <row r="3" spans="1:1" x14ac:dyDescent="0.3">
      <c r="A3" s="9" t="s">
        <v>91</v>
      </c>
    </row>
    <row r="4" spans="1:1" x14ac:dyDescent="0.3">
      <c r="A4" s="9"/>
    </row>
    <row r="5" spans="1:1" x14ac:dyDescent="0.3">
      <c r="A5" s="28" t="s">
        <v>99</v>
      </c>
    </row>
  </sheetData>
  <hyperlinks>
    <hyperlink ref="A5" r:id="rId1" display="For further information or assistance please visist the Office of Impact Analysis (OIA) website (https://oia.pmc.gov.au) or contact us at Helpdesk-OIA@pmc.gov.au." xr:uid="{0E0384F2-AB9D-4A0C-9A06-B4BFA447E4CC}"/>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L54"/>
  <sheetViews>
    <sheetView showGridLines="0" tabSelected="1" zoomScaleNormal="100" workbookViewId="0">
      <pane ySplit="13" topLeftCell="A19" activePane="bottomLeft" state="frozen"/>
      <selection activeCell="C11" sqref="C11"/>
      <selection pane="bottomLeft" activeCell="C23" sqref="C23"/>
    </sheetView>
  </sheetViews>
  <sheetFormatPr defaultColWidth="0" defaultRowHeight="14.4" zeroHeight="1" x14ac:dyDescent="0.3"/>
  <cols>
    <col min="1" max="1" width="63.77734375" customWidth="1"/>
    <col min="2" max="2" width="14.5546875" customWidth="1"/>
    <col min="3" max="3" width="18.5546875" customWidth="1"/>
    <col min="4" max="4" width="21.44140625" customWidth="1"/>
    <col min="5" max="5" width="50.77734375" customWidth="1"/>
    <col min="6" max="6" width="10.5546875" customWidth="1"/>
    <col min="7" max="7" width="50.77734375" customWidth="1"/>
    <col min="8" max="8" width="2.5546875" hidden="1" customWidth="1"/>
    <col min="9" max="9" width="10.77734375" hidden="1" customWidth="1"/>
    <col min="10" max="10" width="38.21875" hidden="1" customWidth="1"/>
    <col min="11" max="11" width="36.44140625" hidden="1" customWidth="1"/>
    <col min="12" max="12" width="30.77734375" hidden="1" customWidth="1"/>
    <col min="13" max="16384" width="8.77734375" hidden="1"/>
  </cols>
  <sheetData>
    <row r="1" spans="1:11" ht="28.5" customHeight="1" thickBot="1" x14ac:dyDescent="0.45">
      <c r="A1" s="10" t="s">
        <v>124</v>
      </c>
      <c r="B1" s="7"/>
      <c r="C1" s="7"/>
      <c r="D1" s="7"/>
      <c r="E1" s="7"/>
    </row>
    <row r="2" spans="1:11" ht="36.75" customHeight="1" thickTop="1" x14ac:dyDescent="0.3">
      <c r="A2" s="29" t="s">
        <v>93</v>
      </c>
      <c r="B2" s="29"/>
      <c r="C2" s="29"/>
      <c r="D2" s="29"/>
      <c r="E2" s="29"/>
    </row>
    <row r="3" spans="1:11" ht="15.75" customHeight="1" x14ac:dyDescent="0.3">
      <c r="A3" s="24" t="s">
        <v>3</v>
      </c>
      <c r="B3" s="25" t="s">
        <v>4</v>
      </c>
      <c r="C3" s="25" t="s">
        <v>5</v>
      </c>
      <c r="D3" s="25" t="s">
        <v>6</v>
      </c>
      <c r="E3" s="25" t="s">
        <v>7</v>
      </c>
    </row>
    <row r="4" spans="1:11" x14ac:dyDescent="0.3">
      <c r="A4" s="18" t="s">
        <v>8</v>
      </c>
      <c r="B4" s="23" t="s">
        <v>9</v>
      </c>
      <c r="C4" s="23" t="s">
        <v>98</v>
      </c>
      <c r="D4" s="23" t="s">
        <v>97</v>
      </c>
      <c r="E4" s="18" t="s">
        <v>7</v>
      </c>
      <c r="F4" s="30" t="s">
        <v>94</v>
      </c>
      <c r="G4" s="31"/>
    </row>
    <row r="5" spans="1:11" x14ac:dyDescent="0.3">
      <c r="A5" s="15" t="s">
        <v>10</v>
      </c>
      <c r="B5" s="27">
        <f>COUNTIF(B16:B21,TRUE)</f>
        <v>5</v>
      </c>
      <c r="C5" s="27">
        <f>COUNTIF(D16:D21,TRUE)</f>
        <v>0</v>
      </c>
      <c r="D5" s="27">
        <f>COUNTIF(F16:F21,TRUE)</f>
        <v>0</v>
      </c>
      <c r="E5" t="str">
        <f>IF(SUM(C5,D5)&lt;5,"Sub Question missed or Not Completed","")</f>
        <v>Sub Question missed or Not Completed</v>
      </c>
      <c r="F5" s="31"/>
      <c r="G5" s="31"/>
    </row>
    <row r="6" spans="1:11" x14ac:dyDescent="0.3">
      <c r="A6" s="15" t="s">
        <v>11</v>
      </c>
      <c r="B6" s="27">
        <f>COUNTIF(B23:B27,TRUE)</f>
        <v>4</v>
      </c>
      <c r="C6" s="27">
        <f>COUNTIF(D23:D27,TRUE)</f>
        <v>0</v>
      </c>
      <c r="D6" s="27">
        <f>COUNTIF(F23:F27,TRUE)</f>
        <v>0</v>
      </c>
      <c r="E6" t="str">
        <f>IF(SUM(C6,D6)&lt;4,"Sub Question missed or Not Completed","")</f>
        <v>Sub Question missed or Not Completed</v>
      </c>
      <c r="F6" s="31"/>
      <c r="G6" s="31"/>
    </row>
    <row r="7" spans="1:11" x14ac:dyDescent="0.3">
      <c r="A7" s="15" t="s">
        <v>12</v>
      </c>
      <c r="B7" s="27">
        <f>COUNTIF(B29:B32,TRUE)</f>
        <v>3</v>
      </c>
      <c r="C7" s="27">
        <f>COUNTIF(D29:D32,TRUE)</f>
        <v>0</v>
      </c>
      <c r="D7" s="27">
        <f>COUNTIF(F29:F32,TRUE)</f>
        <v>0</v>
      </c>
      <c r="E7" t="str">
        <f>IF(SUM(C7,D7)&lt;3,"Sub Question missed or Not Completed","")</f>
        <v>Sub Question missed or Not Completed</v>
      </c>
      <c r="F7" s="31"/>
      <c r="G7" s="31"/>
    </row>
    <row r="8" spans="1:11" x14ac:dyDescent="0.3">
      <c r="A8" s="15" t="s">
        <v>13</v>
      </c>
      <c r="B8" s="27">
        <f>COUNTIF(B34:B39,TRUE)</f>
        <v>5</v>
      </c>
      <c r="C8" s="27">
        <f>COUNTIF(D34:D39,TRUE)</f>
        <v>0</v>
      </c>
      <c r="D8" s="27">
        <f>COUNTIF(F34:F39,TRUE)</f>
        <v>0</v>
      </c>
      <c r="E8" t="str">
        <f>IF(SUM(C8,D8)&lt;5,"Sub Question missed or Not Completed","")</f>
        <v>Sub Question missed or Not Completed</v>
      </c>
      <c r="F8" s="31"/>
      <c r="G8" s="31"/>
    </row>
    <row r="9" spans="1:11" x14ac:dyDescent="0.3">
      <c r="A9" s="15" t="s">
        <v>14</v>
      </c>
      <c r="B9" s="27">
        <f>COUNTIF(B41:B45,TRUE)</f>
        <v>4</v>
      </c>
      <c r="C9" s="27">
        <f>COUNTIF(D41:D45,TRUE)</f>
        <v>0</v>
      </c>
      <c r="D9" s="27">
        <f>COUNTIF(F41:F45,TRUE)</f>
        <v>0</v>
      </c>
      <c r="E9" t="str">
        <f>IF(SUM(C9,D9)&lt;4,"Sub Question missed or Not Completed","")</f>
        <v>Sub Question missed or Not Completed</v>
      </c>
      <c r="F9" s="31"/>
      <c r="G9" s="31"/>
    </row>
    <row r="10" spans="1:11" x14ac:dyDescent="0.3">
      <c r="A10" s="15" t="s">
        <v>15</v>
      </c>
      <c r="B10" s="27">
        <f>COUNTIF(B47:B50,TRUE)</f>
        <v>3</v>
      </c>
      <c r="C10" s="27">
        <f>COUNTIF(D47:D50,TRUE)</f>
        <v>0</v>
      </c>
      <c r="D10" s="27">
        <f>COUNTIF(F47:F50,TRUE)</f>
        <v>0</v>
      </c>
      <c r="E10" t="str">
        <f>IF(SUM(C10,D10)&lt;3,"Sub Question missed or Not Completed","")</f>
        <v>Sub Question missed or Not Completed</v>
      </c>
      <c r="F10" s="31"/>
      <c r="G10" s="31"/>
    </row>
    <row r="11" spans="1:11" x14ac:dyDescent="0.3">
      <c r="A11" s="15" t="s">
        <v>16</v>
      </c>
      <c r="B11" s="27">
        <f>COUNTIF(B52:B54,TRUE)</f>
        <v>2</v>
      </c>
      <c r="C11" s="27">
        <f>COUNTIF(D52:D54,TRUE)</f>
        <v>0</v>
      </c>
      <c r="D11" s="27">
        <f>COUNTIF(F52:F54,TRUE)</f>
        <v>0</v>
      </c>
      <c r="E11" t="str">
        <f>IF(SUM(C11,D11)&lt;2,"Sub Question missed or Not Completed","")</f>
        <v>Sub Question missed or Not Completed</v>
      </c>
      <c r="F11" s="31"/>
      <c r="G11" s="31"/>
    </row>
    <row r="12" spans="1:11" x14ac:dyDescent="0.3">
      <c r="A12" s="16" t="s">
        <v>17</v>
      </c>
      <c r="B12" s="6">
        <f>SUM(B5:B11)</f>
        <v>26</v>
      </c>
      <c r="C12" s="4">
        <f>SUM(C5:C11)</f>
        <v>0</v>
      </c>
      <c r="D12" s="4">
        <f>SUM(D5:D11)</f>
        <v>0</v>
      </c>
      <c r="E12" s="17" t="str">
        <f>IF(SUM(C12,D12)&lt;25,"Address Missed or 'Not Completed' questions","")</f>
        <v>Address Missed or 'Not Completed' questions</v>
      </c>
      <c r="F12" s="31"/>
      <c r="G12" s="31"/>
    </row>
    <row r="13" spans="1:11" hidden="1" x14ac:dyDescent="0.3">
      <c r="B13" s="1"/>
      <c r="C13" s="2"/>
      <c r="D13" s="1"/>
      <c r="E13" s="2"/>
      <c r="F13" s="1"/>
      <c r="G13" s="2"/>
    </row>
    <row r="14" spans="1:11" x14ac:dyDescent="0.3">
      <c r="A14" s="21" t="s">
        <v>18</v>
      </c>
      <c r="B14" s="21" t="s">
        <v>18</v>
      </c>
      <c r="C14" s="21" t="s">
        <v>18</v>
      </c>
      <c r="D14" s="21" t="s">
        <v>18</v>
      </c>
      <c r="E14" s="21" t="s">
        <v>18</v>
      </c>
      <c r="F14" s="21" t="s">
        <v>18</v>
      </c>
      <c r="G14" s="22" t="s">
        <v>18</v>
      </c>
    </row>
    <row r="15" spans="1:11" ht="28.5" customHeight="1" x14ac:dyDescent="0.3">
      <c r="A15" s="13" t="s">
        <v>19</v>
      </c>
      <c r="B15" s="26" t="s">
        <v>20</v>
      </c>
      <c r="C15" s="13" t="s">
        <v>9</v>
      </c>
      <c r="D15" s="26" t="s">
        <v>21</v>
      </c>
      <c r="E15" s="19" t="s">
        <v>95</v>
      </c>
      <c r="F15" s="14" t="s">
        <v>22</v>
      </c>
      <c r="G15" s="13" t="s">
        <v>96</v>
      </c>
    </row>
    <row r="16" spans="1:11" ht="33" customHeight="1" x14ac:dyDescent="0.3">
      <c r="A16" s="12" t="s">
        <v>23</v>
      </c>
      <c r="B16" s="5" t="b">
        <v>1</v>
      </c>
      <c r="C16" s="11" t="s">
        <v>24</v>
      </c>
      <c r="D16" s="5" t="b">
        <v>0</v>
      </c>
      <c r="E16" s="11" t="s">
        <v>25</v>
      </c>
      <c r="F16" s="5" t="b">
        <v>0</v>
      </c>
      <c r="G16" s="11" t="s">
        <v>26</v>
      </c>
      <c r="K16" cm="1">
        <f t="array" ref="K16">COUNTA(_xlfn._xlws.FILTER(B16:G16,B16:G16=TRUE))</f>
        <v>1</v>
      </c>
    </row>
    <row r="17" spans="1:11" ht="33" customHeight="1" x14ac:dyDescent="0.3">
      <c r="A17" s="12" t="s">
        <v>27</v>
      </c>
      <c r="B17" s="5" t="b">
        <v>1</v>
      </c>
      <c r="C17" s="11" t="s">
        <v>24</v>
      </c>
      <c r="D17" s="5" t="b">
        <v>0</v>
      </c>
      <c r="E17" s="11" t="s">
        <v>28</v>
      </c>
      <c r="F17" s="5" t="b">
        <v>0</v>
      </c>
      <c r="G17" s="11" t="s">
        <v>29</v>
      </c>
      <c r="K17" cm="1">
        <f t="array" ref="K17">COUNTA(_xlfn._xlws.FILTER(B17:G17,B17:G17=TRUE))</f>
        <v>1</v>
      </c>
    </row>
    <row r="18" spans="1:11" ht="33" customHeight="1" x14ac:dyDescent="0.3">
      <c r="A18" s="12" t="s">
        <v>30</v>
      </c>
      <c r="B18" s="5" t="b">
        <v>1</v>
      </c>
      <c r="C18" s="11" t="s">
        <v>24</v>
      </c>
      <c r="D18" s="5" t="b">
        <v>0</v>
      </c>
      <c r="E18" s="11" t="s">
        <v>32</v>
      </c>
      <c r="F18" s="5" t="b">
        <v>0</v>
      </c>
      <c r="G18" s="11" t="s">
        <v>33</v>
      </c>
      <c r="K18" cm="1">
        <f t="array" ref="K18">COUNTA(_xlfn._xlws.FILTER(B18:G18,B18:G18=TRUE))</f>
        <v>1</v>
      </c>
    </row>
    <row r="19" spans="1:11" ht="36.6" customHeight="1" x14ac:dyDescent="0.3">
      <c r="A19" s="12" t="s">
        <v>31</v>
      </c>
      <c r="B19" s="5" t="b">
        <v>1</v>
      </c>
      <c r="C19" s="11" t="s">
        <v>24</v>
      </c>
      <c r="D19" s="5" t="b">
        <v>0</v>
      </c>
      <c r="E19" s="11" t="s">
        <v>105</v>
      </c>
      <c r="F19" s="5" t="b">
        <v>0</v>
      </c>
      <c r="G19" s="11" t="s">
        <v>113</v>
      </c>
      <c r="K19" cm="1">
        <f t="array" ref="K19">COUNTA(_xlfn._xlws.FILTER(B19:G19,B19:G19=TRUE))</f>
        <v>1</v>
      </c>
    </row>
    <row r="20" spans="1:11" ht="46.5" customHeight="1" x14ac:dyDescent="0.3">
      <c r="A20" s="12" t="s">
        <v>34</v>
      </c>
      <c r="B20" s="5" t="b">
        <v>1</v>
      </c>
      <c r="C20" s="11" t="s">
        <v>24</v>
      </c>
      <c r="D20" s="5" t="b">
        <v>0</v>
      </c>
      <c r="E20" s="11" t="s">
        <v>106</v>
      </c>
      <c r="F20" s="5" t="b">
        <v>0</v>
      </c>
      <c r="G20" s="11" t="s">
        <v>114</v>
      </c>
      <c r="K20" cm="1">
        <f t="array" ref="K20">COUNTA(_xlfn._xlws.FILTER(B20:G20,B20:G20=TRUE))</f>
        <v>1</v>
      </c>
    </row>
    <row r="21" spans="1:11" s="3" customFormat="1" ht="14.55" customHeight="1" x14ac:dyDescent="0.3">
      <c r="A21" s="20" t="s">
        <v>35</v>
      </c>
      <c r="B21" s="20" t="s">
        <v>35</v>
      </c>
      <c r="C21" s="20" t="s">
        <v>35</v>
      </c>
      <c r="D21" s="20" t="s">
        <v>35</v>
      </c>
      <c r="E21" s="20" t="s">
        <v>35</v>
      </c>
      <c r="F21" s="20" t="s">
        <v>35</v>
      </c>
      <c r="G21" s="20" t="s">
        <v>35</v>
      </c>
    </row>
    <row r="22" spans="1:11" ht="38.25" customHeight="1" x14ac:dyDescent="0.3">
      <c r="A22" s="13" t="s">
        <v>36</v>
      </c>
      <c r="B22" s="26" t="s">
        <v>20</v>
      </c>
      <c r="C22" s="13" t="s">
        <v>9</v>
      </c>
      <c r="D22" s="26" t="s">
        <v>37</v>
      </c>
      <c r="E22" s="19" t="s">
        <v>95</v>
      </c>
      <c r="F22" s="14" t="s">
        <v>22</v>
      </c>
      <c r="G22" s="13" t="s">
        <v>96</v>
      </c>
    </row>
    <row r="23" spans="1:11" ht="33" customHeight="1" x14ac:dyDescent="0.3">
      <c r="A23" s="12" t="s">
        <v>100</v>
      </c>
      <c r="B23" s="5" t="b">
        <v>1</v>
      </c>
      <c r="C23" s="11" t="s">
        <v>24</v>
      </c>
      <c r="D23" s="5" t="b">
        <v>0</v>
      </c>
      <c r="E23" s="11" t="s">
        <v>38</v>
      </c>
      <c r="F23" s="5" t="b">
        <v>0</v>
      </c>
      <c r="G23" s="11" t="s">
        <v>39</v>
      </c>
      <c r="K23" cm="1">
        <f t="array" ref="K23">COUNTA(_xlfn._xlws.FILTER(B23:G23,B23:G23=TRUE))</f>
        <v>1</v>
      </c>
    </row>
    <row r="24" spans="1:11" ht="33" customHeight="1" x14ac:dyDescent="0.3">
      <c r="A24" s="12" t="s">
        <v>40</v>
      </c>
      <c r="B24" s="5" t="b">
        <v>1</v>
      </c>
      <c r="C24" s="11" t="s">
        <v>24</v>
      </c>
      <c r="D24" s="5" t="b">
        <v>0</v>
      </c>
      <c r="E24" s="11" t="s">
        <v>41</v>
      </c>
      <c r="F24" s="5" t="b">
        <v>0</v>
      </c>
      <c r="G24" s="11" t="s">
        <v>107</v>
      </c>
      <c r="K24" cm="1">
        <f t="array" ref="K24">COUNTA(_xlfn._xlws.FILTER(B24:G24,B24:G24=TRUE))</f>
        <v>1</v>
      </c>
    </row>
    <row r="25" spans="1:11" ht="33" customHeight="1" x14ac:dyDescent="0.3">
      <c r="A25" s="12" t="s">
        <v>42</v>
      </c>
      <c r="B25" s="5" t="b">
        <v>1</v>
      </c>
      <c r="C25" s="11" t="s">
        <v>24</v>
      </c>
      <c r="D25" s="5" t="b">
        <v>0</v>
      </c>
      <c r="E25" s="11" t="s">
        <v>43</v>
      </c>
      <c r="F25" s="5" t="b">
        <v>0</v>
      </c>
      <c r="G25" s="11" t="s">
        <v>44</v>
      </c>
      <c r="K25" cm="1">
        <f t="array" ref="K25">COUNTA(_xlfn._xlws.FILTER(B25:G25,B25:G25=TRUE))</f>
        <v>1</v>
      </c>
    </row>
    <row r="26" spans="1:11" ht="33" customHeight="1" x14ac:dyDescent="0.3">
      <c r="A26" s="12" t="s">
        <v>45</v>
      </c>
      <c r="B26" s="5" t="b">
        <v>1</v>
      </c>
      <c r="C26" s="11" t="s">
        <v>24</v>
      </c>
      <c r="D26" s="5" t="b">
        <v>0</v>
      </c>
      <c r="E26" s="11" t="s">
        <v>46</v>
      </c>
      <c r="F26" s="5" t="b">
        <v>0</v>
      </c>
      <c r="G26" s="11" t="s">
        <v>47</v>
      </c>
      <c r="K26" cm="1">
        <f t="array" ref="K26">COUNTA(_xlfn._xlws.FILTER(B26:G26,B26:G26=TRUE))</f>
        <v>1</v>
      </c>
    </row>
    <row r="27" spans="1:11" s="3" customFormat="1" ht="14.55" customHeight="1" x14ac:dyDescent="0.3">
      <c r="A27" s="20" t="s">
        <v>48</v>
      </c>
      <c r="B27" s="20" t="s">
        <v>48</v>
      </c>
      <c r="C27" s="20" t="s">
        <v>48</v>
      </c>
      <c r="D27" s="20" t="s">
        <v>48</v>
      </c>
      <c r="E27" s="20" t="s">
        <v>48</v>
      </c>
      <c r="F27" s="20" t="s">
        <v>48</v>
      </c>
      <c r="G27" s="20" t="s">
        <v>48</v>
      </c>
    </row>
    <row r="28" spans="1:11" ht="27.6" x14ac:dyDescent="0.3">
      <c r="A28" s="13" t="s">
        <v>49</v>
      </c>
      <c r="B28" s="26" t="s">
        <v>20</v>
      </c>
      <c r="C28" s="13" t="s">
        <v>9</v>
      </c>
      <c r="D28" s="26" t="s">
        <v>37</v>
      </c>
      <c r="E28" s="19" t="s">
        <v>95</v>
      </c>
      <c r="F28" s="14" t="s">
        <v>22</v>
      </c>
      <c r="G28" s="13" t="s">
        <v>96</v>
      </c>
    </row>
    <row r="29" spans="1:11" ht="50.25" customHeight="1" x14ac:dyDescent="0.3">
      <c r="A29" s="12" t="s">
        <v>50</v>
      </c>
      <c r="B29" s="5" t="b">
        <v>1</v>
      </c>
      <c r="C29" s="11" t="s">
        <v>24</v>
      </c>
      <c r="D29" s="5" t="b">
        <v>0</v>
      </c>
      <c r="E29" s="11" t="s">
        <v>51</v>
      </c>
      <c r="F29" s="5" t="b">
        <v>0</v>
      </c>
      <c r="G29" s="11" t="s">
        <v>52</v>
      </c>
      <c r="K29" cm="1">
        <f t="array" ref="K29">COUNTA(_xlfn._xlws.FILTER(B29:G29,B29:G29=TRUE))</f>
        <v>1</v>
      </c>
    </row>
    <row r="30" spans="1:11" ht="33" customHeight="1" x14ac:dyDescent="0.3">
      <c r="A30" s="12" t="s">
        <v>53</v>
      </c>
      <c r="B30" s="5" t="b">
        <v>1</v>
      </c>
      <c r="C30" s="11" t="s">
        <v>24</v>
      </c>
      <c r="D30" s="5" t="b">
        <v>0</v>
      </c>
      <c r="E30" s="11" t="s">
        <v>54</v>
      </c>
      <c r="F30" s="5" t="b">
        <v>0</v>
      </c>
      <c r="G30" s="11" t="s">
        <v>55</v>
      </c>
      <c r="K30" cm="1">
        <f t="array" ref="K30">COUNTA(_xlfn._xlws.FILTER(B30:G30,B30:G30=TRUE))</f>
        <v>1</v>
      </c>
    </row>
    <row r="31" spans="1:11" ht="33" customHeight="1" x14ac:dyDescent="0.3">
      <c r="A31" s="12" t="s">
        <v>56</v>
      </c>
      <c r="B31" s="5" t="b">
        <v>1</v>
      </c>
      <c r="C31" s="11" t="s">
        <v>24</v>
      </c>
      <c r="D31" s="5" t="b">
        <v>0</v>
      </c>
      <c r="E31" s="11" t="s">
        <v>108</v>
      </c>
      <c r="F31" s="5" t="b">
        <v>0</v>
      </c>
      <c r="G31" s="11" t="s">
        <v>70</v>
      </c>
      <c r="K31" cm="1">
        <f t="array" ref="K31">COUNTA(_xlfn._xlws.FILTER(B31:G31,B31:G31=TRUE))</f>
        <v>1</v>
      </c>
    </row>
    <row r="32" spans="1:11" s="3" customFormat="1" ht="14.55" customHeight="1" x14ac:dyDescent="0.3">
      <c r="A32" s="20" t="s">
        <v>57</v>
      </c>
      <c r="B32" s="20" t="s">
        <v>57</v>
      </c>
      <c r="C32" s="20" t="s">
        <v>57</v>
      </c>
      <c r="D32" s="20" t="s">
        <v>57</v>
      </c>
      <c r="E32" s="20" t="s">
        <v>57</v>
      </c>
      <c r="F32" s="20" t="s">
        <v>57</v>
      </c>
      <c r="G32" s="20" t="s">
        <v>57</v>
      </c>
    </row>
    <row r="33" spans="1:11" ht="27.6" x14ac:dyDescent="0.3">
      <c r="A33" s="13" t="s">
        <v>58</v>
      </c>
      <c r="B33" s="26" t="s">
        <v>20</v>
      </c>
      <c r="C33" s="13" t="s">
        <v>9</v>
      </c>
      <c r="D33" s="26" t="s">
        <v>37</v>
      </c>
      <c r="E33" s="19" t="s">
        <v>95</v>
      </c>
      <c r="F33" s="14" t="s">
        <v>22</v>
      </c>
      <c r="G33" s="13" t="s">
        <v>96</v>
      </c>
    </row>
    <row r="34" spans="1:11" ht="66.75" customHeight="1" x14ac:dyDescent="0.3">
      <c r="A34" s="12" t="s">
        <v>59</v>
      </c>
      <c r="B34" s="5" t="b">
        <v>1</v>
      </c>
      <c r="C34" s="11" t="s">
        <v>24</v>
      </c>
      <c r="D34" s="5" t="b">
        <v>0</v>
      </c>
      <c r="E34" s="11" t="s">
        <v>60</v>
      </c>
      <c r="F34" s="5" t="b">
        <v>0</v>
      </c>
      <c r="G34" s="11" t="s">
        <v>61</v>
      </c>
      <c r="K34" cm="1">
        <f t="array" ref="K34">COUNTA(_xlfn._xlws.FILTER(B34:G34,B34:G34=TRUE))</f>
        <v>1</v>
      </c>
    </row>
    <row r="35" spans="1:11" ht="36.75" customHeight="1" x14ac:dyDescent="0.3">
      <c r="A35" s="12" t="s">
        <v>62</v>
      </c>
      <c r="B35" s="5" t="b">
        <v>1</v>
      </c>
      <c r="C35" s="11" t="s">
        <v>24</v>
      </c>
      <c r="D35" s="5" t="b">
        <v>0</v>
      </c>
      <c r="E35" s="11" t="s">
        <v>63</v>
      </c>
      <c r="F35" s="5" t="b">
        <v>0</v>
      </c>
      <c r="G35" s="11" t="s">
        <v>64</v>
      </c>
      <c r="K35" cm="1">
        <f t="array" ref="K35">COUNTA(_xlfn._xlws.FILTER(B35:G35,B35:G35=TRUE))</f>
        <v>1</v>
      </c>
    </row>
    <row r="36" spans="1:11" ht="36.75" customHeight="1" x14ac:dyDescent="0.3">
      <c r="A36" s="12" t="s">
        <v>101</v>
      </c>
      <c r="B36" s="5" t="b">
        <v>1</v>
      </c>
      <c r="C36" s="11" t="s">
        <v>24</v>
      </c>
      <c r="D36" s="5" t="b">
        <v>0</v>
      </c>
      <c r="E36" s="11" t="s">
        <v>65</v>
      </c>
      <c r="F36" s="5" t="b">
        <v>0</v>
      </c>
      <c r="G36" s="11" t="s">
        <v>66</v>
      </c>
      <c r="K36" cm="1">
        <f t="array" ref="K36">COUNTA(_xlfn._xlws.FILTER(B36:G36,B36:G36=TRUE))</f>
        <v>1</v>
      </c>
    </row>
    <row r="37" spans="1:11" ht="47.25" customHeight="1" x14ac:dyDescent="0.3">
      <c r="A37" s="12" t="s">
        <v>67</v>
      </c>
      <c r="B37" s="5" t="b">
        <v>1</v>
      </c>
      <c r="C37" s="11" t="s">
        <v>24</v>
      </c>
      <c r="D37" s="5" t="b">
        <v>0</v>
      </c>
      <c r="E37" s="11" t="s">
        <v>68</v>
      </c>
      <c r="F37" s="5" t="b">
        <v>0</v>
      </c>
      <c r="G37" s="11" t="s">
        <v>69</v>
      </c>
      <c r="K37" cm="1">
        <f t="array" ref="K37">COUNTA(_xlfn._xlws.FILTER(B37:G37,B37:G37=TRUE))</f>
        <v>1</v>
      </c>
    </row>
    <row r="38" spans="1:11" ht="37.5" customHeight="1" x14ac:dyDescent="0.3">
      <c r="A38" s="12" t="s">
        <v>116</v>
      </c>
      <c r="B38" s="5" t="b">
        <v>1</v>
      </c>
      <c r="C38" s="11" t="s">
        <v>24</v>
      </c>
      <c r="D38" s="5" t="b">
        <v>0</v>
      </c>
      <c r="E38" s="11" t="s">
        <v>109</v>
      </c>
      <c r="F38" s="5" t="b">
        <v>0</v>
      </c>
      <c r="G38" s="11" t="s">
        <v>117</v>
      </c>
      <c r="K38" cm="1">
        <f t="array" ref="K38">COUNTA(_xlfn._xlws.FILTER(B38:G38,B38:G38=TRUE))</f>
        <v>1</v>
      </c>
    </row>
    <row r="39" spans="1:11" s="3" customFormat="1" ht="14.55" customHeight="1" x14ac:dyDescent="0.3">
      <c r="A39" s="20" t="s">
        <v>71</v>
      </c>
      <c r="B39" s="20" t="s">
        <v>71</v>
      </c>
      <c r="C39" s="20" t="s">
        <v>71</v>
      </c>
      <c r="D39" s="20" t="s">
        <v>71</v>
      </c>
      <c r="E39" s="20" t="s">
        <v>71</v>
      </c>
      <c r="F39" s="20" t="s">
        <v>71</v>
      </c>
      <c r="G39" s="20"/>
    </row>
    <row r="40" spans="1:11" ht="31.5" customHeight="1" x14ac:dyDescent="0.3">
      <c r="A40" s="13" t="s">
        <v>72</v>
      </c>
      <c r="B40" s="26" t="s">
        <v>20</v>
      </c>
      <c r="C40" s="13" t="s">
        <v>9</v>
      </c>
      <c r="D40" s="26" t="s">
        <v>37</v>
      </c>
      <c r="E40" s="19" t="s">
        <v>95</v>
      </c>
      <c r="F40" s="14" t="s">
        <v>22</v>
      </c>
      <c r="G40" s="13" t="s">
        <v>96</v>
      </c>
    </row>
    <row r="41" spans="1:11" ht="33" customHeight="1" x14ac:dyDescent="0.3">
      <c r="A41" s="12" t="s">
        <v>73</v>
      </c>
      <c r="B41" s="5" t="b">
        <v>1</v>
      </c>
      <c r="C41" s="11" t="s">
        <v>24</v>
      </c>
      <c r="D41" s="5" t="b">
        <v>0</v>
      </c>
      <c r="E41" s="11" t="s">
        <v>74</v>
      </c>
      <c r="F41" s="5" t="b">
        <v>0</v>
      </c>
      <c r="G41" s="11" t="s">
        <v>75</v>
      </c>
      <c r="K41" cm="1">
        <f t="array" ref="K41">COUNTA(_xlfn._xlws.FILTER(B41:G41,B41:G41=TRUE))</f>
        <v>1</v>
      </c>
    </row>
    <row r="42" spans="1:11" ht="46.5" customHeight="1" x14ac:dyDescent="0.3">
      <c r="A42" s="12" t="s">
        <v>102</v>
      </c>
      <c r="B42" s="5" t="b">
        <v>1</v>
      </c>
      <c r="C42" s="11" t="s">
        <v>24</v>
      </c>
      <c r="D42" s="5" t="b">
        <v>0</v>
      </c>
      <c r="E42" s="11" t="s">
        <v>118</v>
      </c>
      <c r="F42" s="5" t="b">
        <v>0</v>
      </c>
      <c r="G42" s="11" t="s">
        <v>122</v>
      </c>
      <c r="K42" cm="1">
        <f t="array" ref="K42">COUNTA(_xlfn._xlws.FILTER(B42:G42,B42:G42=TRUE))</f>
        <v>1</v>
      </c>
    </row>
    <row r="43" spans="1:11" ht="36" customHeight="1" x14ac:dyDescent="0.3">
      <c r="A43" s="12" t="s">
        <v>76</v>
      </c>
      <c r="B43" s="5" t="b">
        <v>1</v>
      </c>
      <c r="C43" s="11" t="s">
        <v>24</v>
      </c>
      <c r="D43" s="5" t="b">
        <v>0</v>
      </c>
      <c r="E43" s="11" t="s">
        <v>111</v>
      </c>
      <c r="F43" s="5" t="b">
        <v>0</v>
      </c>
      <c r="G43" s="11" t="s">
        <v>110</v>
      </c>
      <c r="K43" cm="1">
        <f t="array" ref="K43">COUNTA(_xlfn._xlws.FILTER(B43:G43,B43:G43=TRUE))</f>
        <v>1</v>
      </c>
    </row>
    <row r="44" spans="1:11" ht="47.25" customHeight="1" x14ac:dyDescent="0.3">
      <c r="A44" s="12" t="s">
        <v>77</v>
      </c>
      <c r="B44" s="5" t="b">
        <v>1</v>
      </c>
      <c r="C44" s="11" t="s">
        <v>24</v>
      </c>
      <c r="D44" s="5" t="b">
        <v>0</v>
      </c>
      <c r="E44" s="11" t="s">
        <v>112</v>
      </c>
      <c r="F44" s="5" t="b">
        <v>0</v>
      </c>
      <c r="G44" s="11" t="s">
        <v>115</v>
      </c>
      <c r="K44" cm="1">
        <f t="array" ref="K44">COUNTA(_xlfn._xlws.FILTER(B44:G44,B44:G44=TRUE))</f>
        <v>1</v>
      </c>
    </row>
    <row r="45" spans="1:11" s="3" customFormat="1" ht="14.55" customHeight="1" x14ac:dyDescent="0.3">
      <c r="A45" s="20" t="s">
        <v>78</v>
      </c>
      <c r="B45" s="20" t="s">
        <v>78</v>
      </c>
      <c r="C45" s="20" t="s">
        <v>78</v>
      </c>
      <c r="D45" s="20" t="s">
        <v>78</v>
      </c>
      <c r="E45" s="20" t="s">
        <v>78</v>
      </c>
      <c r="F45" s="20" t="s">
        <v>78</v>
      </c>
      <c r="G45" s="20" t="s">
        <v>78</v>
      </c>
    </row>
    <row r="46" spans="1:11" ht="25.5" customHeight="1" x14ac:dyDescent="0.3">
      <c r="A46" s="13" t="s">
        <v>103</v>
      </c>
      <c r="B46" s="26" t="s">
        <v>20</v>
      </c>
      <c r="C46" s="13" t="s">
        <v>9</v>
      </c>
      <c r="D46" s="26" t="s">
        <v>37</v>
      </c>
      <c r="E46" s="19" t="s">
        <v>95</v>
      </c>
      <c r="F46" s="14" t="s">
        <v>22</v>
      </c>
      <c r="G46" s="13" t="s">
        <v>96</v>
      </c>
    </row>
    <row r="47" spans="1:11" ht="47.25" customHeight="1" x14ac:dyDescent="0.3">
      <c r="A47" s="12" t="s">
        <v>79</v>
      </c>
      <c r="B47" s="5" t="b">
        <v>1</v>
      </c>
      <c r="C47" s="11" t="s">
        <v>24</v>
      </c>
      <c r="D47" s="5" t="b">
        <v>0</v>
      </c>
      <c r="E47" s="11" t="s">
        <v>80</v>
      </c>
      <c r="F47" s="5" t="b">
        <v>0</v>
      </c>
      <c r="G47" s="11" t="s">
        <v>81</v>
      </c>
      <c r="K47" cm="1">
        <f t="array" ref="K47">COUNTA(_xlfn._xlws.FILTER(B47:G47,B47:G47=TRUE))</f>
        <v>1</v>
      </c>
    </row>
    <row r="48" spans="1:11" ht="47.25" customHeight="1" x14ac:dyDescent="0.3">
      <c r="A48" s="12" t="s">
        <v>82</v>
      </c>
      <c r="B48" s="5" t="b">
        <v>1</v>
      </c>
      <c r="C48" s="11" t="s">
        <v>24</v>
      </c>
      <c r="D48" s="5" t="b">
        <v>0</v>
      </c>
      <c r="E48" s="11" t="s">
        <v>83</v>
      </c>
      <c r="F48" s="5" t="b">
        <v>0</v>
      </c>
      <c r="G48" s="11" t="s">
        <v>84</v>
      </c>
      <c r="K48" cm="1">
        <f t="array" ref="K48">COUNTA(_xlfn._xlws.FILTER(B48:G48,B48:G48=TRUE))</f>
        <v>1</v>
      </c>
    </row>
    <row r="49" spans="1:11" ht="48.45" customHeight="1" x14ac:dyDescent="0.3">
      <c r="A49" s="12" t="s">
        <v>123</v>
      </c>
      <c r="B49" s="5" t="b">
        <v>1</v>
      </c>
      <c r="C49" s="11" t="s">
        <v>24</v>
      </c>
      <c r="D49" s="5" t="b">
        <v>0</v>
      </c>
      <c r="E49" s="11" t="s">
        <v>119</v>
      </c>
      <c r="F49" s="5" t="b">
        <v>0</v>
      </c>
      <c r="G49" s="11" t="s">
        <v>120</v>
      </c>
      <c r="K49" cm="1">
        <f t="array" ref="K49">COUNTA(_xlfn._xlws.FILTER(B49:G49,B49:G49=TRUE))</f>
        <v>1</v>
      </c>
    </row>
    <row r="50" spans="1:11" s="3" customFormat="1" ht="14.55" customHeight="1" x14ac:dyDescent="0.3">
      <c r="A50" s="20" t="s">
        <v>85</v>
      </c>
      <c r="B50" s="20" t="s">
        <v>85</v>
      </c>
      <c r="C50" s="20" t="s">
        <v>85</v>
      </c>
      <c r="D50" s="20" t="s">
        <v>85</v>
      </c>
      <c r="E50" s="20" t="s">
        <v>85</v>
      </c>
      <c r="F50" s="20" t="s">
        <v>85</v>
      </c>
      <c r="G50" s="20" t="s">
        <v>85</v>
      </c>
    </row>
    <row r="51" spans="1:11" ht="27.6" x14ac:dyDescent="0.3">
      <c r="A51" s="13" t="s">
        <v>86</v>
      </c>
      <c r="B51" s="26" t="s">
        <v>20</v>
      </c>
      <c r="C51" s="13" t="s">
        <v>9</v>
      </c>
      <c r="D51" s="26" t="s">
        <v>37</v>
      </c>
      <c r="E51" s="19" t="s">
        <v>95</v>
      </c>
      <c r="F51" s="14" t="s">
        <v>22</v>
      </c>
      <c r="G51" s="13" t="s">
        <v>96</v>
      </c>
    </row>
    <row r="52" spans="1:11" ht="46.95" customHeight="1" x14ac:dyDescent="0.3">
      <c r="A52" s="12" t="s">
        <v>104</v>
      </c>
      <c r="B52" s="5" t="b">
        <v>1</v>
      </c>
      <c r="C52" s="11" t="s">
        <v>24</v>
      </c>
      <c r="D52" s="5" t="b">
        <v>0</v>
      </c>
      <c r="E52" s="11" t="s">
        <v>87</v>
      </c>
      <c r="F52" s="5" t="b">
        <v>0</v>
      </c>
      <c r="G52" s="11" t="s">
        <v>88</v>
      </c>
      <c r="K52" cm="1">
        <f t="array" ref="K52">COUNTA(_xlfn._xlws.FILTER(B52:G52,B52:G52=TRUE))</f>
        <v>1</v>
      </c>
    </row>
    <row r="53" spans="1:11" ht="135" customHeight="1" x14ac:dyDescent="0.3">
      <c r="A53" s="12" t="s">
        <v>89</v>
      </c>
      <c r="B53" s="5" t="b">
        <v>1</v>
      </c>
      <c r="C53" s="11" t="s">
        <v>24</v>
      </c>
      <c r="D53" s="5" t="b">
        <v>0</v>
      </c>
      <c r="E53" s="11" t="s">
        <v>121</v>
      </c>
      <c r="F53" s="5" t="b">
        <v>0</v>
      </c>
      <c r="G53" s="11" t="s">
        <v>88</v>
      </c>
    </row>
    <row r="54" spans="1:11" x14ac:dyDescent="0.3">
      <c r="A54" s="20" t="s">
        <v>90</v>
      </c>
      <c r="B54" s="20"/>
      <c r="C54" s="20"/>
      <c r="D54" s="20"/>
      <c r="E54" s="20"/>
      <c r="F54" s="20"/>
      <c r="G54" s="20"/>
    </row>
  </sheetData>
  <customSheetViews>
    <customSheetView guid="{F918B46A-2C00-46B4-A3DF-7AA5B549D78C}" showGridLines="0">
      <pane ySplit="7" topLeftCell="A8" activePane="bottomLeft" state="frozen"/>
      <selection pane="bottomLeft" activeCell="K10" sqref="K10"/>
      <pageMargins left="0" right="0" top="0" bottom="0" header="0" footer="0"/>
      <pageSetup orientation="portrait" r:id="rId1"/>
    </customSheetView>
  </customSheetViews>
  <mergeCells count="2">
    <mergeCell ref="A2:E2"/>
    <mergeCell ref="F4:G12"/>
  </mergeCells>
  <conditionalFormatting sqref="B12">
    <cfRule type="cellIs" dxfId="5" priority="3" operator="greaterThan">
      <formula>0</formula>
    </cfRule>
  </conditionalFormatting>
  <conditionalFormatting sqref="C16:C20 E16:E20 C23:C26 E23:E26 G23:G26 C29:C31 E29:E31 G29:G31 C34:C38 E34:E38 G34:G38 C41:C44 E41:E44 G41:G44 C47:C49 E47:E49 G47:G49 C52:C53 E52:E53 G52:G53">
    <cfRule type="expression" dxfId="4" priority="515" stopIfTrue="1">
      <formula>#REF!="○"</formula>
    </cfRule>
    <cfRule type="expression" dxfId="3" priority="516">
      <formula>AND(#REF!&lt;&gt;"",C16&lt;&gt;"")</formula>
    </cfRule>
  </conditionalFormatting>
  <conditionalFormatting sqref="E5:E12">
    <cfRule type="expression" dxfId="2" priority="4">
      <formula>E5&lt;&gt;""</formula>
    </cfRule>
  </conditionalFormatting>
  <conditionalFormatting sqref="G16:G20">
    <cfRule type="expression" dxfId="1" priority="512">
      <formula>AND(#REF!&lt;&gt;"",G16&lt;&gt;"")</formula>
    </cfRule>
    <cfRule type="expression" dxfId="0" priority="522" stopIfTrue="1">
      <formula>#REF!="○"</formula>
    </cfRule>
  </conditionalFormatting>
  <pageMargins left="0.25" right="0.25" top="0.75" bottom="0.75" header="0.3" footer="0.3"/>
  <pageSetup paperSize="8" fitToHeight="0" orientation="landscape" r:id="rId2"/>
  <tableParts count="8">
    <tablePart r:id="rId3"/>
    <tablePart r:id="rId4"/>
    <tablePart r:id="rId5"/>
    <tablePart r:id="rId6"/>
    <tablePart r:id="rId7"/>
    <tablePart r:id="rId8"/>
    <tablePart r:id="rId9"/>
    <tablePart r:id="rId10"/>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F285619428CBE4886618267E9F1076D" ma:contentTypeVersion="33" ma:contentTypeDescription="Create a new document." ma:contentTypeScope="" ma:versionID="ca42fb49eba1a8c78b8ee12454d051e6">
  <xsd:schema xmlns:xsd="http://www.w3.org/2001/XMLSchema" xmlns:xs="http://www.w3.org/2001/XMLSchema" xmlns:p="http://schemas.microsoft.com/office/2006/metadata/properties" xmlns:ns1="http://schemas.microsoft.com/sharepoint/v3" xmlns:ns2="d0dfa800-9ef0-44cb-8a12-633e29de1e0b" xmlns:ns3="e771ab56-0c5d-40e7-b080-2686d2b89623" xmlns:ns4="ce530a30-1469-477c-a42f-e412a5d2cfe7" targetNamespace="http://schemas.microsoft.com/office/2006/metadata/properties" ma:root="true" ma:fieldsID="2564e00aa982f94144761137ec9a9e19" ns1:_="" ns2:_="" ns3:_="" ns4:_="">
    <xsd:import namespace="http://schemas.microsoft.com/sharepoint/v3"/>
    <xsd:import namespace="d0dfa800-9ef0-44cb-8a12-633e29de1e0b"/>
    <xsd:import namespace="e771ab56-0c5d-40e7-b080-2686d2b89623"/>
    <xsd:import namespace="ce530a30-1469-477c-a42f-e412a5d2cfe7"/>
    <xsd:element name="properties">
      <xsd:complexType>
        <xsd:sequence>
          <xsd:element name="documentManagement">
            <xsd:complexType>
              <xsd:all>
                <xsd:element ref="ns2:_dlc_DocId" minOccurs="0"/>
                <xsd:element ref="ns2:_dlc_DocIdUrl" minOccurs="0"/>
                <xsd:element ref="ns2:_dlc_DocIdPersistId" minOccurs="0"/>
                <xsd:element ref="ns2:i33d79d771804d3fbb0a7948c73bb64e" minOccurs="0"/>
                <xsd:element ref="ns2:TaxCatchAll" minOccurs="0"/>
                <xsd:element ref="ns2:b3c0f3586e914200b73ee5084f8aea6e" minOccurs="0"/>
                <xsd:element ref="ns3:ShareHubID" minOccurs="0"/>
                <xsd:element ref="ns2:TaxKeywordTaxHTField" minOccurs="0"/>
                <xsd:element ref="ns1:Comments" minOccurs="0"/>
                <xsd:element ref="ns4:lcf76f155ced4ddcb4097134ff3c332f" minOccurs="0"/>
                <xsd:element ref="ns4:MediaServiceMetadata" minOccurs="0"/>
                <xsd:element ref="ns4:MediaServiceFastMetadata" minOccurs="0"/>
                <xsd:element ref="ns4:MediaServiceSearchProperties" minOccurs="0"/>
                <xsd:element ref="ns4:MediaServiceDateTaken" minOccurs="0"/>
                <xsd:element ref="ns4:MediaServiceObjectDetectorVersions" minOccurs="0"/>
                <xsd:element ref="ns4:MediaServiceOCR" minOccurs="0"/>
                <xsd:element ref="ns4:MediaServiceGenerationTime" minOccurs="0"/>
                <xsd:element ref="ns4:MediaServiceEventHashCode" minOccurs="0"/>
                <xsd:element ref="ns4:MediaLengthInSeconds"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omments" ma:index="19" nillable="true" ma:displayName="Comments" ma:internalName="Comment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0dfa800-9ef0-44cb-8a12-633e29de1e0b"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i33d79d771804d3fbb0a7948c73bb64e" ma:index="12" ma:taxonomy="true" ma:internalName="i33d79d771804d3fbb0a7948c73bb64e" ma:taxonomyFieldName="SecurityClassification" ma:displayName="Security Classification" ma:default="1;#OFFICIAL|9e0ec9cb-4e7f-4d4a-bd32-1ee7525c6d87" ma:fieldId="{233d79d7-7180-4d3f-bb0a-7948c73bb64e}" ma:sspId="a704aed0-9400-4f73-8896-887924b24b89" ma:termSetId="15567863-ae19-46a1-9475-3e196b77969e" ma:anchorId="00000000-0000-0000-0000-000000000000" ma:open="false" ma:isKeyword="false">
      <xsd:complexType>
        <xsd:sequence>
          <xsd:element ref="pc:Terms" minOccurs="0" maxOccurs="1"/>
        </xsd:sequence>
      </xsd:complexType>
    </xsd:element>
    <xsd:element name="TaxCatchAll" ma:index="13" nillable="true" ma:displayName="Taxonomy Catch All Column" ma:hidden="true" ma:list="{03e71626-501d-4005-9cdb-ece5cfae16ce}" ma:internalName="TaxCatchAll" ma:showField="CatchAllData" ma:web="d0dfa800-9ef0-44cb-8a12-633e29de1e0b">
      <xsd:complexType>
        <xsd:complexContent>
          <xsd:extension base="dms:MultiChoiceLookup">
            <xsd:sequence>
              <xsd:element name="Value" type="dms:Lookup" maxOccurs="unbounded" minOccurs="0" nillable="true"/>
            </xsd:sequence>
          </xsd:extension>
        </xsd:complexContent>
      </xsd:complexType>
    </xsd:element>
    <xsd:element name="b3c0f3586e914200b73ee5084f8aea6e" ma:index="15" nillable="true" ma:taxonomy="true" ma:internalName="b3c0f3586e914200b73ee5084f8aea6e" ma:taxonomyFieldName="InformationMarker" ma:displayName="Information Marker" ma:readOnly="false" ma:fieldId="{b3c0f358-6e91-4200-b73e-e5084f8aea6e}" ma:sspId="a704aed0-9400-4f73-8896-887924b24b89" ma:termSetId="0affb9f3-c46b-4e8a-8ea3-c3be657626a6" ma:anchorId="00000000-0000-0000-0000-000000000000" ma:open="false" ma:isKeyword="false">
      <xsd:complexType>
        <xsd:sequence>
          <xsd:element ref="pc:Terms" minOccurs="0" maxOccurs="1"/>
        </xsd:sequence>
      </xsd:complexType>
    </xsd:element>
    <xsd:element name="TaxKeywordTaxHTField" ma:index="18" nillable="true" ma:taxonomy="true" ma:internalName="TaxKeywordTaxHTField" ma:taxonomyFieldName="TaxKeyword" ma:displayName="Enterprise Keywords" ma:fieldId="{23f27201-bee3-471e-b2e7-b64fd8b7ca38}" ma:taxonomyMulti="true" ma:sspId="a704aed0-9400-4f73-8896-887924b24b89"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771ab56-0c5d-40e7-b080-2686d2b89623" elementFormDefault="qualified">
    <xsd:import namespace="http://schemas.microsoft.com/office/2006/documentManagement/types"/>
    <xsd:import namespace="http://schemas.microsoft.com/office/infopath/2007/PartnerControls"/>
    <xsd:element name="ShareHubID" ma:index="16" nillable="true" ma:displayName="ShareHub ID" ma:description="" ma:indexed="true" ma:internalName="ShareHubID">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e530a30-1469-477c-a42f-e412a5d2cfe7" elementFormDefault="qualified">
    <xsd:import namespace="http://schemas.microsoft.com/office/2006/documentManagement/types"/>
    <xsd:import namespace="http://schemas.microsoft.com/office/infopath/2007/PartnerControls"/>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a704aed0-9400-4f73-8896-887924b24b89" ma:termSetId="09814cd3-568e-fe90-9814-8d621ff8fb84" ma:anchorId="fba54fb3-c3e1-fe81-a776-ca4b69148c4d" ma:open="true" ma:isKeyword="false">
      <xsd:complexType>
        <xsd:sequence>
          <xsd:element ref="pc:Terms" minOccurs="0" maxOccurs="1"/>
        </xsd:sequence>
      </xsd:complexType>
    </xsd:element>
    <xsd:element name="MediaServiceMetadata" ma:index="22" nillable="true" ma:displayName="MediaServiceMetadata" ma:hidden="true" ma:internalName="MediaServiceMetadata" ma:readOnly="true">
      <xsd:simpleType>
        <xsd:restriction base="dms:Note"/>
      </xsd:simpleType>
    </xsd:element>
    <xsd:element name="MediaServiceFastMetadata" ma:index="23" nillable="true" ma:displayName="MediaServiceFastMetadata" ma:hidden="true" ma:internalName="MediaServiceFastMetadata"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DateTaken" ma:index="25" nillable="true" ma:displayName="MediaServiceDateTaken" ma:hidden="true" ma:indexed="true" ma:internalName="MediaServiceDateTaken" ma:readOnly="true">
      <xsd:simpleType>
        <xsd:restriction base="dms:Text"/>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OCR" ma:index="27" nillable="true" ma:displayName="Extracted Text" ma:internalName="MediaServiceOCR" ma:readOnly="true">
      <xsd:simpleType>
        <xsd:restriction base="dms:Note">
          <xsd:maxLength value="255"/>
        </xsd:restriction>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EventHashCode" ma:index="29" nillable="true" ma:displayName="MediaServiceEventHashCode" ma:hidden="true" ma:internalName="MediaServiceEventHashCode" ma:readOnly="true">
      <xsd:simpleType>
        <xsd:restriction base="dms:Text"/>
      </xsd:simpleType>
    </xsd:element>
    <xsd:element name="MediaLengthInSeconds" ma:index="30" nillable="true" ma:displayName="MediaLengthInSeconds" ma:hidden="true" ma:internalName="MediaLengthInSeconds" ma:readOnly="true">
      <xsd:simpleType>
        <xsd:restriction base="dms:Unknown"/>
      </xsd:simpleType>
    </xsd:element>
    <xsd:element name="MediaServiceLocation" ma:index="31"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HubID xmlns="e771ab56-0c5d-40e7-b080-2686d2b89623">DOC23-258586</ShareHubID>
    <Comments xmlns="http://schemas.microsoft.com/sharepoint/v3" xsi:nil="true"/>
    <_dlc_DocId xmlns="d0dfa800-9ef0-44cb-8a12-633e29de1e0b">PMCdoc-213507164-73825</_dlc_DocId>
    <_dlc_DocIdUrl xmlns="d0dfa800-9ef0-44cb-8a12-633e29de1e0b">
      <Url>https://pmc01.sharepoint.com/sites/pmc-ms-cb/_layouts/15/DocIdRedir.aspx?ID=PMCdoc-213507164-73825</Url>
      <Description>PMCdoc-213507164-73825</Description>
    </_dlc_DocIdUrl>
    <TaxCatchAll xmlns="d0dfa800-9ef0-44cb-8a12-633e29de1e0b">
      <Value>4</Value>
    </TaxCatchAll>
    <lcf76f155ced4ddcb4097134ff3c332f xmlns="ce530a30-1469-477c-a42f-e412a5d2cfe7">
      <Terms xmlns="http://schemas.microsoft.com/office/infopath/2007/PartnerControls"/>
    </lcf76f155ced4ddcb4097134ff3c332f>
    <TaxKeywordTaxHTField xmlns="d0dfa800-9ef0-44cb-8a12-633e29de1e0b">
      <Terms xmlns="http://schemas.microsoft.com/office/infopath/2007/PartnerControls"/>
    </TaxKeywordTaxHTField>
    <i33d79d771804d3fbb0a7948c73bb64e xmlns="d0dfa800-9ef0-44cb-8a12-633e29de1e0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9e0ec9cb-4e7f-4d4a-bd32-1ee7525c6d87</TermId>
        </TermInfo>
      </Terms>
    </i33d79d771804d3fbb0a7948c73bb64e>
    <b3c0f3586e914200b73ee5084f8aea6e xmlns="d0dfa800-9ef0-44cb-8a12-633e29de1e0b">
      <Terms xmlns="http://schemas.microsoft.com/office/infopath/2007/PartnerControls"/>
    </b3c0f3586e914200b73ee5084f8aea6e>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148078B5-F214-4DD7-9D98-9E033AF22B82}">
  <ds:schemaRefs>
    <ds:schemaRef ds:uri="http://schemas.microsoft.com/sharepoint/v3/contenttype/forms"/>
  </ds:schemaRefs>
</ds:datastoreItem>
</file>

<file path=customXml/itemProps2.xml><?xml version="1.0" encoding="utf-8"?>
<ds:datastoreItem xmlns:ds="http://schemas.openxmlformats.org/officeDocument/2006/customXml" ds:itemID="{3C2D70CC-CB03-43A8-A45C-9669D94DCF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0dfa800-9ef0-44cb-8a12-633e29de1e0b"/>
    <ds:schemaRef ds:uri="e771ab56-0c5d-40e7-b080-2686d2b89623"/>
    <ds:schemaRef ds:uri="ce530a30-1469-477c-a42f-e412a5d2cf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7944B20-13DC-4C16-BD2E-9A310E749958}">
  <ds:schemaRefs>
    <ds:schemaRef ds:uri="http://schemas.microsoft.com/sharepoint/v3"/>
    <ds:schemaRef ds:uri="http://purl.org/dc/dcmitype/"/>
    <ds:schemaRef ds:uri="http://schemas.microsoft.com/office/2006/metadata/properties"/>
    <ds:schemaRef ds:uri="http://schemas.openxmlformats.org/package/2006/metadata/core-properties"/>
    <ds:schemaRef ds:uri="http://schemas.microsoft.com/office/2006/documentManagement/types"/>
    <ds:schemaRef ds:uri="http://purl.org/dc/elements/1.1/"/>
    <ds:schemaRef ds:uri="ce530a30-1469-477c-a42f-e412a5d2cfe7"/>
    <ds:schemaRef ds:uri="http://schemas.microsoft.com/office/infopath/2007/PartnerControls"/>
    <ds:schemaRef ds:uri="e771ab56-0c5d-40e7-b080-2686d2b89623"/>
    <ds:schemaRef ds:uri="d0dfa800-9ef0-44cb-8a12-633e29de1e0b"/>
    <ds:schemaRef ds:uri="http://www.w3.org/XML/1998/namespace"/>
    <ds:schemaRef ds:uri="http://purl.org/dc/terms/"/>
  </ds:schemaRefs>
</ds:datastoreItem>
</file>

<file path=customXml/itemProps4.xml><?xml version="1.0" encoding="utf-8"?>
<ds:datastoreItem xmlns:ds="http://schemas.openxmlformats.org/officeDocument/2006/customXml" ds:itemID="{D386D6E8-19E5-4026-A194-F525A1BAE3F7}">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Contents</vt:lpstr>
      <vt:lpstr>1. Instructions</vt:lpstr>
      <vt:lpstr>2. Self-Assessment tool</vt:lpstr>
    </vt:vector>
  </TitlesOfParts>
  <Manager/>
  <Company>Department of the Prime Minister and Cabinet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Impact analysis self assessment tool</dc:title>
  <dc:subject/>
  <cp:keywords/>
  <dc:description/>
  <cp:revision/>
  <dcterms:created xsi:type="dcterms:W3CDTF">2021-03-31T22:59:05Z</dcterms:created>
  <dcterms:modified xsi:type="dcterms:W3CDTF">2026-06-30T06:15:20Z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fbda75d7-a4f5-4a0b-a424-aafe05d89191</vt:lpwstr>
  </property>
  <property fmtid="{D5CDD505-2E9C-101B-9397-08002B2CF9AE}" pid="3" name="ContentTypeId">
    <vt:lpwstr>0x0101004F285619428CBE4886618267E9F1076D</vt:lpwstr>
  </property>
  <property fmtid="{D5CDD505-2E9C-101B-9397-08002B2CF9AE}" pid="4" name="mc5611b894cf49d8aeeb8ebf39dc09bc">
    <vt:lpwstr>OFFICIAL|11463c70-78df-4e3b-b0ff-f66cd3cb26ec</vt:lpwstr>
  </property>
  <property fmtid="{D5CDD505-2E9C-101B-9397-08002B2CF9AE}" pid="5" name="ShareHubID">
    <vt:lpwstr>DOC23-258586</vt:lpwstr>
  </property>
  <property fmtid="{D5CDD505-2E9C-101B-9397-08002B2CF9AE}" pid="6" name="TaxCatchAll">
    <vt:lpwstr>20;#OFFICIAL|11463c70-78df-4e3b-b0ff-f66cd3cb26ec</vt:lpwstr>
  </property>
  <property fmtid="{D5CDD505-2E9C-101B-9397-08002B2CF9AE}" pid="7" name="HPRMSecurityLevel">
    <vt:lpwstr>20;#OFFICIAL|11463c70-78df-4e3b-b0ff-f66cd3cb26ec</vt:lpwstr>
  </property>
  <property fmtid="{D5CDD505-2E9C-101B-9397-08002B2CF9AE}" pid="8" name="MediaServiceImageTags">
    <vt:lpwstr/>
  </property>
  <property fmtid="{D5CDD505-2E9C-101B-9397-08002B2CF9AE}" pid="9" name="SecurityClassification">
    <vt:lpwstr>4;#OFFICIAL|9e0ec9cb-4e7f-4d4a-bd32-1ee7525c6d87</vt:lpwstr>
  </property>
  <property fmtid="{D5CDD505-2E9C-101B-9397-08002B2CF9AE}" pid="10" name="TaxKeyword">
    <vt:lpwstr/>
  </property>
  <property fmtid="{D5CDD505-2E9C-101B-9397-08002B2CF9AE}" pid="11" name="InformationMarker">
    <vt:lpwstr/>
  </property>
</Properties>
</file>